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activeTab="2"/>
  </bookViews>
  <sheets>
    <sheet name="Расширенный" sheetId="1" r:id="rId1"/>
    <sheet name="Участники" sheetId="4" r:id="rId2"/>
    <sheet name="Итоговая таблица" sheetId="5" r:id="rId3"/>
  </sheets>
  <definedNames>
    <definedName name="_xlnm._FilterDatabase" localSheetId="2" hidden="1">'Итоговая таблица'!$C$6:$E$6</definedName>
    <definedName name="_xlnm._FilterDatabase" localSheetId="1" hidden="1">Участники!$A$2:$I$2</definedName>
    <definedName name="шапка">#REF!</definedName>
  </definedNames>
  <calcPr calcId="145621"/>
</workbook>
</file>

<file path=xl/calcChain.xml><?xml version="1.0" encoding="utf-8"?>
<calcChain xmlns="http://schemas.openxmlformats.org/spreadsheetml/2006/main">
  <c r="A230" i="1" l="1"/>
  <c r="D230" i="1"/>
  <c r="A74" i="1"/>
  <c r="D74" i="1"/>
  <c r="A73" i="1"/>
  <c r="D73" i="1"/>
  <c r="A315" i="1" l="1"/>
  <c r="A316" i="1"/>
  <c r="J335" i="1"/>
  <c r="J357" i="1"/>
  <c r="J351" i="1"/>
  <c r="J343" i="1"/>
  <c r="J325" i="1"/>
  <c r="J319" i="1"/>
  <c r="J307" i="1"/>
  <c r="J294" i="1"/>
  <c r="J281" i="1"/>
  <c r="J262" i="1"/>
  <c r="J253" i="1"/>
  <c r="J234" i="1"/>
  <c r="J215" i="1"/>
  <c r="J162" i="1"/>
  <c r="J155" i="1"/>
  <c r="J135" i="1"/>
  <c r="J122" i="1"/>
  <c r="J112" i="1"/>
  <c r="J70" i="1"/>
  <c r="J53" i="1"/>
  <c r="J39" i="1"/>
  <c r="J33" i="1"/>
  <c r="J27" i="1"/>
  <c r="A358" i="1"/>
  <c r="D346" i="1"/>
  <c r="A346" i="1"/>
  <c r="D345" i="1"/>
  <c r="A345" i="1"/>
  <c r="D344" i="1"/>
  <c r="A344" i="1"/>
  <c r="A314" i="1"/>
  <c r="J268" i="1"/>
  <c r="J240" i="1"/>
  <c r="J221" i="1"/>
  <c r="J204" i="1"/>
  <c r="J191" i="1"/>
  <c r="J184" i="1"/>
  <c r="J171" i="1"/>
  <c r="J99" i="1"/>
  <c r="J86" i="1"/>
  <c r="J77" i="1"/>
  <c r="J59" i="1"/>
  <c r="J44" i="1"/>
  <c r="J20" i="1"/>
  <c r="J11" i="1"/>
  <c r="J3" i="1"/>
  <c r="D157" i="1"/>
  <c r="A337" i="1"/>
  <c r="A338" i="1"/>
  <c r="D337" i="1"/>
  <c r="D338" i="1"/>
  <c r="D336" i="1"/>
  <c r="A336" i="1"/>
  <c r="D22" i="1"/>
  <c r="D46" i="1"/>
  <c r="D47" i="1"/>
  <c r="D48" i="1"/>
  <c r="A46" i="1"/>
  <c r="A47" i="1"/>
  <c r="A48" i="1"/>
  <c r="A54" i="1"/>
  <c r="D61" i="1"/>
  <c r="D62" i="1"/>
  <c r="D63" i="1"/>
  <c r="D64" i="1"/>
  <c r="D65" i="1"/>
  <c r="A65" i="1"/>
  <c r="A61" i="1"/>
  <c r="A62" i="1"/>
  <c r="A63" i="1"/>
  <c r="A64" i="1"/>
  <c r="A72" i="1"/>
  <c r="D72" i="1"/>
  <c r="D79" i="1"/>
  <c r="D80" i="1"/>
  <c r="A79" i="1"/>
  <c r="A80" i="1"/>
  <c r="D88" i="1"/>
  <c r="D89" i="1"/>
  <c r="D90" i="1"/>
  <c r="D91" i="1"/>
  <c r="D92" i="1"/>
  <c r="D93" i="1"/>
  <c r="D94" i="1"/>
  <c r="A88" i="1"/>
  <c r="A89" i="1"/>
  <c r="A90" i="1"/>
  <c r="A91" i="1"/>
  <c r="A92" i="1"/>
  <c r="A93" i="1"/>
  <c r="A94" i="1"/>
  <c r="D101" i="1"/>
  <c r="D102" i="1"/>
  <c r="D103" i="1"/>
  <c r="D104" i="1"/>
  <c r="D105" i="1"/>
  <c r="D106" i="1"/>
  <c r="D107" i="1"/>
  <c r="A101" i="1"/>
  <c r="A102" i="1"/>
  <c r="A103" i="1"/>
  <c r="A104" i="1"/>
  <c r="A105" i="1"/>
  <c r="A106" i="1"/>
  <c r="A107" i="1"/>
  <c r="A114" i="1"/>
  <c r="A115" i="1"/>
  <c r="A116" i="1"/>
  <c r="A117" i="1"/>
  <c r="D114" i="1"/>
  <c r="D115" i="1"/>
  <c r="D116" i="1"/>
  <c r="D117" i="1"/>
  <c r="D124" i="1"/>
  <c r="D125" i="1"/>
  <c r="D126" i="1"/>
  <c r="D127" i="1"/>
  <c r="D128" i="1"/>
  <c r="D129" i="1"/>
  <c r="D130" i="1"/>
  <c r="A124" i="1"/>
  <c r="A125" i="1"/>
  <c r="A126" i="1"/>
  <c r="A127" i="1"/>
  <c r="A128" i="1"/>
  <c r="A129" i="1"/>
  <c r="A130" i="1"/>
  <c r="A137" i="1"/>
  <c r="A138" i="1"/>
  <c r="A139" i="1"/>
  <c r="A140" i="1"/>
  <c r="A141" i="1"/>
  <c r="A142" i="1"/>
  <c r="A143" i="1"/>
  <c r="D137" i="1"/>
  <c r="D138" i="1"/>
  <c r="D139" i="1"/>
  <c r="D140" i="1"/>
  <c r="D141" i="1"/>
  <c r="D142" i="1"/>
  <c r="D143" i="1"/>
  <c r="D150" i="1"/>
  <c r="D149" i="1"/>
  <c r="A150" i="1"/>
  <c r="A157" i="1"/>
  <c r="D164" i="1"/>
  <c r="D165" i="1"/>
  <c r="D166" i="1"/>
  <c r="A164" i="1"/>
  <c r="A165" i="1"/>
  <c r="A166" i="1"/>
  <c r="D173" i="1"/>
  <c r="D175" i="1"/>
  <c r="D176" i="1"/>
  <c r="D177" i="1"/>
  <c r="D178" i="1"/>
  <c r="D179" i="1"/>
  <c r="A173" i="1"/>
  <c r="A174" i="1"/>
  <c r="A175" i="1"/>
  <c r="A176" i="1"/>
  <c r="A177" i="1"/>
  <c r="A178" i="1"/>
  <c r="A179" i="1"/>
  <c r="D186" i="1"/>
  <c r="A186" i="1"/>
  <c r="D193" i="1"/>
  <c r="D194" i="1"/>
  <c r="D195" i="1"/>
  <c r="D196" i="1"/>
  <c r="D197" i="1"/>
  <c r="D198" i="1"/>
  <c r="D199" i="1"/>
  <c r="A193" i="1"/>
  <c r="A194" i="1"/>
  <c r="A195" i="1"/>
  <c r="A196" i="1"/>
  <c r="A197" i="1"/>
  <c r="A198" i="1"/>
  <c r="A199" i="1"/>
  <c r="D206" i="1"/>
  <c r="D207" i="1"/>
  <c r="D208" i="1"/>
  <c r="D209" i="1"/>
  <c r="D210" i="1"/>
  <c r="A206" i="1"/>
  <c r="A207" i="1"/>
  <c r="A208" i="1"/>
  <c r="A209" i="1"/>
  <c r="A210" i="1"/>
  <c r="D223" i="1"/>
  <c r="D224" i="1"/>
  <c r="D225" i="1"/>
  <c r="D226" i="1"/>
  <c r="D227" i="1"/>
  <c r="D228" i="1"/>
  <c r="D229" i="1"/>
  <c r="A223" i="1"/>
  <c r="A224" i="1"/>
  <c r="A225" i="1"/>
  <c r="A226" i="1"/>
  <c r="A227" i="1"/>
  <c r="A228" i="1"/>
  <c r="A229" i="1"/>
  <c r="D242" i="1"/>
  <c r="D243" i="1"/>
  <c r="D244" i="1"/>
  <c r="D245" i="1"/>
  <c r="D246" i="1"/>
  <c r="D247" i="1"/>
  <c r="D248" i="1"/>
  <c r="A242" i="1"/>
  <c r="A243" i="1"/>
  <c r="A244" i="1"/>
  <c r="A245" i="1"/>
  <c r="A246" i="1"/>
  <c r="A247" i="1"/>
  <c r="A248" i="1"/>
  <c r="D255" i="1"/>
  <c r="D256" i="1"/>
  <c r="D257" i="1"/>
  <c r="A255" i="1"/>
  <c r="A256" i="1"/>
  <c r="A257" i="1"/>
  <c r="D270" i="1"/>
  <c r="D271" i="1"/>
  <c r="D272" i="1"/>
  <c r="D273" i="1"/>
  <c r="D274" i="1"/>
  <c r="D275" i="1"/>
  <c r="D276" i="1"/>
  <c r="A270" i="1"/>
  <c r="A271" i="1"/>
  <c r="A272" i="1"/>
  <c r="A273" i="1"/>
  <c r="A274" i="1"/>
  <c r="A275" i="1"/>
  <c r="A276" i="1"/>
  <c r="D283" i="1"/>
  <c r="D284" i="1"/>
  <c r="D285" i="1"/>
  <c r="D286" i="1"/>
  <c r="D287" i="1"/>
  <c r="D288" i="1"/>
  <c r="D289" i="1"/>
  <c r="D282" i="1"/>
  <c r="A283" i="1"/>
  <c r="A284" i="1"/>
  <c r="A285" i="1"/>
  <c r="A286" i="1"/>
  <c r="A287" i="1"/>
  <c r="A288" i="1"/>
  <c r="A289" i="1"/>
  <c r="A296" i="1"/>
  <c r="A297" i="1"/>
  <c r="A298" i="1"/>
  <c r="A299" i="1"/>
  <c r="A300" i="1"/>
  <c r="A301" i="1"/>
  <c r="A302" i="1"/>
  <c r="A295" i="1"/>
  <c r="D296" i="1"/>
  <c r="D297" i="1"/>
  <c r="D298" i="1"/>
  <c r="D299" i="1"/>
  <c r="D300" i="1"/>
  <c r="D301" i="1"/>
  <c r="D302" i="1"/>
  <c r="D309" i="1"/>
  <c r="D310" i="1"/>
  <c r="D311" i="1"/>
  <c r="D312" i="1"/>
  <c r="D313" i="1"/>
  <c r="A309" i="1"/>
  <c r="A310" i="1"/>
  <c r="A311" i="1"/>
  <c r="A312" i="1"/>
  <c r="A313" i="1"/>
  <c r="D327" i="1"/>
  <c r="D328" i="1"/>
  <c r="D329" i="1"/>
  <c r="D330" i="1"/>
  <c r="A327" i="1"/>
  <c r="A328" i="1"/>
  <c r="A329" i="1"/>
  <c r="A330" i="1"/>
  <c r="D326" i="1"/>
  <c r="D320" i="1"/>
  <c r="D308" i="1"/>
  <c r="D295" i="1"/>
  <c r="D269" i="1"/>
  <c r="D263" i="1"/>
  <c r="D254" i="1"/>
  <c r="D241" i="1"/>
  <c r="D235" i="1"/>
  <c r="D222" i="1"/>
  <c r="D205" i="1"/>
  <c r="D216" i="1"/>
  <c r="D192" i="1"/>
  <c r="D185" i="1"/>
  <c r="D172" i="1"/>
  <c r="D163" i="1"/>
  <c r="D156" i="1"/>
  <c r="D136" i="1"/>
  <c r="D123" i="1"/>
  <c r="D113" i="1"/>
  <c r="D100" i="1"/>
  <c r="D87" i="1"/>
  <c r="D78" i="1"/>
  <c r="D71" i="1"/>
  <c r="D60" i="1"/>
  <c r="D54" i="1"/>
  <c r="D45" i="1"/>
  <c r="D40" i="1"/>
  <c r="D34" i="1"/>
  <c r="D28" i="1"/>
  <c r="D21" i="1"/>
  <c r="A326" i="1"/>
  <c r="A320" i="1"/>
  <c r="A308" i="1"/>
  <c r="A282" i="1"/>
  <c r="A269" i="1"/>
  <c r="A263" i="1"/>
  <c r="A254" i="1"/>
  <c r="A241" i="1"/>
  <c r="A235" i="1"/>
  <c r="A222" i="1"/>
  <c r="A216" i="1"/>
  <c r="A205" i="1"/>
  <c r="A192" i="1"/>
  <c r="A185" i="1"/>
  <c r="A172" i="1"/>
  <c r="A163" i="1"/>
  <c r="A156" i="1"/>
  <c r="A149" i="1"/>
  <c r="A136" i="1"/>
  <c r="A123" i="1"/>
  <c r="A113" i="1"/>
  <c r="A100" i="1"/>
  <c r="A87" i="1"/>
  <c r="A78" i="1"/>
  <c r="A71" i="1"/>
  <c r="A60" i="1"/>
  <c r="A45" i="1"/>
  <c r="A40" i="1"/>
  <c r="A34" i="1"/>
  <c r="A28" i="1"/>
  <c r="A22" i="1"/>
  <c r="A21" i="1"/>
  <c r="D15" i="1"/>
  <c r="D14" i="1"/>
  <c r="D13" i="1"/>
  <c r="D12" i="1"/>
  <c r="A15" i="1"/>
  <c r="A14" i="1"/>
  <c r="A13" i="1"/>
  <c r="A12" i="1"/>
  <c r="D5" i="1"/>
  <c r="D6" i="1"/>
  <c r="D7" i="1"/>
  <c r="D4" i="1"/>
  <c r="A4" i="1"/>
  <c r="A5" i="1"/>
  <c r="A6" i="1"/>
  <c r="A7" i="1"/>
</calcChain>
</file>

<file path=xl/sharedStrings.xml><?xml version="1.0" encoding="utf-8"?>
<sst xmlns="http://schemas.openxmlformats.org/spreadsheetml/2006/main" count="1771" uniqueCount="593">
  <si>
    <t>Командный лист</t>
  </si>
  <si>
    <t>м/ж</t>
  </si>
  <si>
    <t>Номер</t>
  </si>
  <si>
    <t>Фамилия Имя</t>
  </si>
  <si>
    <t>Рез.</t>
  </si>
  <si>
    <t>Место</t>
  </si>
  <si>
    <t>Разр.</t>
  </si>
  <si>
    <t>Очки</t>
  </si>
  <si>
    <t>Сумма</t>
  </si>
  <si>
    <t>Вид прогр.</t>
  </si>
  <si>
    <t>Республика Башкортостан</t>
  </si>
  <si>
    <t>Республика Карелия</t>
  </si>
  <si>
    <r>
      <rPr>
        <sz val="14"/>
        <color theme="1"/>
        <rFont val="Times New Roman"/>
        <family val="1"/>
        <charset val="204"/>
      </rPr>
      <t xml:space="preserve">29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</si>
  <si>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ж</t>
  </si>
  <si>
    <t>м</t>
  </si>
  <si>
    <r>
      <rPr>
        <sz val="14"/>
        <color theme="1"/>
        <rFont val="Times New Roman"/>
        <family val="1"/>
        <charset val="204"/>
      </rPr>
      <t xml:space="preserve">28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</si>
  <si>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Пензенская область</t>
  </si>
  <si>
    <r>
      <rPr>
        <sz val="14"/>
        <color theme="1"/>
        <rFont val="Times New Roman"/>
        <family val="1"/>
        <charset val="204"/>
      </rPr>
      <t xml:space="preserve">27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</si>
  <si>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26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</si>
  <si>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Республика Татарстан</t>
  </si>
  <si>
    <r>
      <rPr>
        <i/>
        <sz val="14"/>
        <color theme="1"/>
        <rFont val="Times New Roman"/>
        <family val="1"/>
        <charset val="204"/>
      </rPr>
      <t>30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</si>
  <si>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Ульяновская область</t>
  </si>
  <si>
    <r>
      <rPr>
        <sz val="14"/>
        <color theme="1"/>
        <rFont val="Times New Roman"/>
        <family val="1"/>
        <charset val="204"/>
      </rPr>
      <t xml:space="preserve">25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</si>
  <si>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24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</si>
  <si>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Краснодарский край-2</t>
  </si>
  <si>
    <t>Краснодарский край-1</t>
  </si>
  <si>
    <r>
      <rPr>
        <sz val="14"/>
        <color theme="1"/>
        <rFont val="Times New Roman"/>
        <family val="1"/>
        <charset val="204"/>
      </rPr>
      <t xml:space="preserve">23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</si>
  <si>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Самарская область</t>
  </si>
  <si>
    <r>
      <rPr>
        <sz val="14"/>
        <color theme="1"/>
        <rFont val="Times New Roman"/>
        <family val="1"/>
        <charset val="204"/>
      </rPr>
      <t xml:space="preserve">22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</si>
  <si>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Москва-2</t>
  </si>
  <si>
    <r>
      <rPr>
        <sz val="14"/>
        <color theme="1"/>
        <rFont val="Times New Roman"/>
        <family val="1"/>
        <charset val="204"/>
      </rPr>
      <t xml:space="preserve">1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</si>
  <si>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Республика Крым</t>
  </si>
  <si>
    <r>
      <rPr>
        <sz val="14"/>
        <color theme="1"/>
        <rFont val="Times New Roman"/>
        <family val="1"/>
        <charset val="204"/>
      </rPr>
      <t xml:space="preserve">2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</si>
  <si>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Калужская область</t>
  </si>
  <si>
    <r>
      <rPr>
        <sz val="14"/>
        <color theme="1"/>
        <rFont val="Times New Roman"/>
        <family val="1"/>
        <charset val="204"/>
      </rPr>
      <t xml:space="preserve">3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</si>
  <si>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Республика Саха (Якутия)</t>
  </si>
  <si>
    <t>ХМАО-Югра</t>
  </si>
  <si>
    <r>
      <rPr>
        <sz val="14"/>
        <color theme="1"/>
        <rFont val="Times New Roman"/>
        <family val="1"/>
        <charset val="204"/>
      </rPr>
      <t xml:space="preserve">4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</si>
  <si>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Оренбуржская область</t>
  </si>
  <si>
    <r>
      <rPr>
        <sz val="14"/>
        <color theme="1"/>
        <rFont val="Times New Roman"/>
        <family val="1"/>
        <charset val="204"/>
      </rPr>
      <t xml:space="preserve">5 </t>
    </r>
    <r>
      <rPr>
        <sz val="11"/>
        <color theme="1"/>
        <rFont val="Times New Roman"/>
        <family val="1"/>
        <charset val="204"/>
      </rPr>
      <t xml:space="preserve"> 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</si>
  <si>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6 </t>
    </r>
    <r>
      <rPr>
        <sz val="11"/>
        <color theme="1"/>
        <rFont val="Times New Roman"/>
        <family val="1"/>
        <charset val="204"/>
      </rPr>
      <t xml:space="preserve">    </t>
    </r>
    <r>
      <rPr>
        <sz val="8"/>
        <color theme="1"/>
        <rFont val="Times New Roman"/>
        <family val="1"/>
        <charset val="204"/>
      </rPr>
      <t>индекс</t>
    </r>
  </si>
  <si>
    <t>Тюменская область</t>
  </si>
  <si>
    <t>Красноярский край</t>
  </si>
  <si>
    <r>
      <rPr>
        <sz val="14"/>
        <color theme="1"/>
        <rFont val="Times New Roman"/>
        <family val="1"/>
        <charset val="204"/>
      </rPr>
      <t xml:space="preserve">7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</si>
  <si>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Калининградская область</t>
  </si>
  <si>
    <r>
      <rPr>
        <sz val="14"/>
        <color theme="1"/>
        <rFont val="Times New Roman"/>
        <family val="1"/>
        <charset val="204"/>
      </rPr>
      <t xml:space="preserve">8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</si>
  <si>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Московская область</t>
  </si>
  <si>
    <r>
      <rPr>
        <sz val="14"/>
        <color theme="1"/>
        <rFont val="Times New Roman"/>
        <family val="1"/>
        <charset val="204"/>
      </rPr>
      <t xml:space="preserve">9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</si>
  <si>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Крачаево-Черкесская Республика</t>
  </si>
  <si>
    <r>
      <rPr>
        <sz val="14"/>
        <color theme="1"/>
        <rFont val="Times New Roman"/>
        <family val="1"/>
        <charset val="204"/>
      </rPr>
      <t xml:space="preserve">11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</si>
  <si>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10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</si>
  <si>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Республика Адыгея</t>
  </si>
  <si>
    <r>
      <rPr>
        <sz val="14"/>
        <color theme="1"/>
        <rFont val="Times New Roman"/>
        <family val="1"/>
        <charset val="204"/>
      </rPr>
      <t xml:space="preserve">12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</si>
  <si>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Москва-1</t>
  </si>
  <si>
    <t>Кемеровская область</t>
  </si>
  <si>
    <r>
      <rPr>
        <sz val="14"/>
        <color theme="1"/>
        <rFont val="Times New Roman"/>
        <family val="1"/>
        <charset val="204"/>
      </rPr>
      <t xml:space="preserve">13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</si>
  <si>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Челябинская область</t>
  </si>
  <si>
    <r>
      <rPr>
        <sz val="14"/>
        <color theme="1"/>
        <rFont val="Times New Roman"/>
        <family val="1"/>
        <charset val="204"/>
      </rPr>
      <t xml:space="preserve">14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</si>
  <si>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Брянская область</t>
  </si>
  <si>
    <r>
      <rPr>
        <sz val="14"/>
        <color theme="1"/>
        <rFont val="Times New Roman"/>
        <family val="1"/>
        <charset val="204"/>
      </rPr>
      <t xml:space="preserve">15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</si>
  <si>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16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</si>
  <si>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Смоленская область</t>
  </si>
  <si>
    <t>Алтайский край</t>
  </si>
  <si>
    <r>
      <rPr>
        <sz val="14"/>
        <color theme="1"/>
        <rFont val="Times New Roman"/>
        <family val="1"/>
        <charset val="204"/>
      </rPr>
      <t xml:space="preserve">17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</si>
  <si>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18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</si>
  <si>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Кировская область</t>
  </si>
  <si>
    <t>Ставропольский край</t>
  </si>
  <si>
    <r>
      <rPr>
        <sz val="14"/>
        <color theme="1"/>
        <rFont val="Times New Roman"/>
        <family val="1"/>
        <charset val="204"/>
      </rPr>
      <t xml:space="preserve">19 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</si>
  <si>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20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</si>
  <si>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Санкт-Петербург-1</t>
  </si>
  <si>
    <r>
      <rPr>
        <i/>
        <sz val="14"/>
        <color theme="1"/>
        <rFont val="Times New Roman"/>
        <family val="1"/>
        <charset val="204"/>
      </rPr>
      <t>32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</si>
  <si>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i/>
        <sz val="14"/>
        <color theme="1"/>
        <rFont val="Times New Roman"/>
        <family val="1"/>
        <charset val="204"/>
      </rPr>
      <t>33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</si>
  <si>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Санкт-Петербург-2</t>
  </si>
  <si>
    <t>Санкт-Петербург-3</t>
  </si>
  <si>
    <r>
      <rPr>
        <i/>
        <sz val="14"/>
        <color theme="1"/>
        <rFont val="Times New Roman"/>
        <family val="1"/>
        <charset val="204"/>
      </rPr>
      <t>34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</si>
  <si>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i/>
        <sz val="14"/>
        <color theme="1"/>
        <rFont val="Times New Roman"/>
        <family val="1"/>
        <charset val="204"/>
      </rPr>
      <t>35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</si>
  <si>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Белгородская область</t>
  </si>
  <si>
    <r>
      <rPr>
        <i/>
        <sz val="14"/>
        <color theme="1"/>
        <rFont val="Times New Roman"/>
        <family val="1"/>
        <charset val="204"/>
      </rPr>
      <t>36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</si>
  <si>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Липецкая область</t>
  </si>
  <si>
    <t>Волгоградская область</t>
  </si>
  <si>
    <t>№ уч-ка</t>
  </si>
  <si>
    <t>Год рождения</t>
  </si>
  <si>
    <t>Субъект Федерации</t>
  </si>
  <si>
    <t>Вид</t>
  </si>
  <si>
    <t>Разряд</t>
  </si>
  <si>
    <t>Лично</t>
  </si>
  <si>
    <t>Тренер</t>
  </si>
  <si>
    <t>Организация/Ведомство</t>
  </si>
  <si>
    <t>Мытник Денис</t>
  </si>
  <si>
    <t>7-борье</t>
  </si>
  <si>
    <t>л</t>
  </si>
  <si>
    <t>Копытич Д.Л.,Леонов О.Н.</t>
  </si>
  <si>
    <t>ГБУ РК "ДЮСШ №1"</t>
  </si>
  <si>
    <t>Плохой Евгений</t>
  </si>
  <si>
    <t>КМС</t>
  </si>
  <si>
    <t>Селицкая С.С.,Плоой С.И.</t>
  </si>
  <si>
    <t>МБОУ ДО "СДЮСШОР №2"</t>
  </si>
  <si>
    <t>Свистун Кирилл</t>
  </si>
  <si>
    <t>Селицкая С.С.</t>
  </si>
  <si>
    <t>Башков Александр</t>
  </si>
  <si>
    <t>Белгородская</t>
  </si>
  <si>
    <t>Хлякин В.В.</t>
  </si>
  <si>
    <t>СДЮСШОР</t>
  </si>
  <si>
    <t>Лияскин Алексей</t>
  </si>
  <si>
    <t>Краснодарский-2</t>
  </si>
  <si>
    <t>Смирнов В.Ф.; Шемякина Г.В.; Котова Т.В.</t>
  </si>
  <si>
    <t>ЦРЛА</t>
  </si>
  <si>
    <t>МС</t>
  </si>
  <si>
    <t>Чернов Евгений</t>
  </si>
  <si>
    <t>Смирнов В.Ф.; Чернов С.А.; Котова Т.В</t>
  </si>
  <si>
    <t>Саранцев Евгений</t>
  </si>
  <si>
    <t>Краснодарский-1-Волгоградская</t>
  </si>
  <si>
    <t>МСМК</t>
  </si>
  <si>
    <t>Зацеляпин М.И.; Каратаев Н.Д</t>
  </si>
  <si>
    <t>ЦСП по л/а</t>
  </si>
  <si>
    <t>Фролов Александр</t>
  </si>
  <si>
    <t>Краснодарский-1</t>
  </si>
  <si>
    <t>Смирнов В.Ф.; Фроловы В.И., Н.Н</t>
  </si>
  <si>
    <t>Гринчук Владислав</t>
  </si>
  <si>
    <t>Тищенко Н.А.; Карапетов В.В.; Дьяков В.Ю.</t>
  </si>
  <si>
    <t>Рябчук Игорь</t>
  </si>
  <si>
    <t>Тищенко Н.А.; Карапетов В.В.;Усова В.Г.</t>
  </si>
  <si>
    <t>Шкуренев Илья</t>
  </si>
  <si>
    <t>Волгоградская-Краснодарский-1</t>
  </si>
  <si>
    <t>Зацеляпин М.И.,Каратаев Н.Д.</t>
  </si>
  <si>
    <t>ЦСП,Д</t>
  </si>
  <si>
    <t>Кондратьев Роман</t>
  </si>
  <si>
    <t>Краснодарский-1-Санкт-Петербург-1</t>
  </si>
  <si>
    <t>Чистов С.А.; Смирнов В.Ф.</t>
  </si>
  <si>
    <t>ЦСП по л/а. ВС</t>
  </si>
  <si>
    <t>Волгоградская</t>
  </si>
  <si>
    <t>ЦСП</t>
  </si>
  <si>
    <t>Молев Александр</t>
  </si>
  <si>
    <t>Зацеляпин М.И.,Каратаев Н.Д.,Апанасенко М.Г.</t>
  </si>
  <si>
    <t>ЦСП, ВКОР</t>
  </si>
  <si>
    <t>Магомедкадиев Руслан</t>
  </si>
  <si>
    <t>Божко Иван</t>
  </si>
  <si>
    <t>Сережкин Сергей</t>
  </si>
  <si>
    <t>Калужская</t>
  </si>
  <si>
    <t>Мороженко В.С.,Курзина Ю.В.,Расторгуев Ю.Ю.</t>
  </si>
  <si>
    <t>ОСДЮСШОР "Юность"</t>
  </si>
  <si>
    <t>Начаев А.П.</t>
  </si>
  <si>
    <t>Респ. Саха(Якутия)</t>
  </si>
  <si>
    <t>Нечаев П.А.</t>
  </si>
  <si>
    <t>ШВСМ ДЮСШ-1</t>
  </si>
  <si>
    <t>Фокша Михаил</t>
  </si>
  <si>
    <t>Тарасов А.С.</t>
  </si>
  <si>
    <t>СДЮСШОР№1</t>
  </si>
  <si>
    <t>Челимов Роман</t>
  </si>
  <si>
    <t xml:space="preserve">Тюменская </t>
  </si>
  <si>
    <t>Аксенов Е.Н.</t>
  </si>
  <si>
    <t>СДЮСШОР-2,ОСДЮСШОР</t>
  </si>
  <si>
    <t>Пятковский Мартин</t>
  </si>
  <si>
    <t>Смоленская</t>
  </si>
  <si>
    <t>Малолетнева В.А., А.В; Комарова Л.А.</t>
  </si>
  <si>
    <t>СДЮСШОР им.Ф.Т. Михеенко</t>
  </si>
  <si>
    <t xml:space="preserve">Комаров Александр </t>
  </si>
  <si>
    <t xml:space="preserve">Комарова Л.А.; Малолетневы В.А., А.В </t>
  </si>
  <si>
    <t>ДЮСШ Юность России</t>
  </si>
  <si>
    <t xml:space="preserve">Афанасьев Иван </t>
  </si>
  <si>
    <t>Малолетневы В.А., А.В.; Комарова Л.А</t>
  </si>
  <si>
    <t>Лыкашев Максим</t>
  </si>
  <si>
    <t>Смоленская-Брянская</t>
  </si>
  <si>
    <t>Каминская Г.В. Сергеева В.А.</t>
  </si>
  <si>
    <t>ДЮСШ г. Ярцево., БГУОР</t>
  </si>
  <si>
    <t>Каминский Сергей Николаевич</t>
  </si>
  <si>
    <t>Каминская Г.В.</t>
  </si>
  <si>
    <t>ДЮСШ г. Ярцево</t>
  </si>
  <si>
    <t>Дементьев Павел</t>
  </si>
  <si>
    <t>Урдаев А.Ю.,Панихин И.И.,Гутников В.А.</t>
  </si>
  <si>
    <t>КГАУ "РЦСП" Академия летних видов спорта</t>
  </si>
  <si>
    <t>Маклыгин Мартин</t>
  </si>
  <si>
    <t>Калининградская</t>
  </si>
  <si>
    <t>Лободин Л.А.Антунович Г.П.</t>
  </si>
  <si>
    <t>Кривобоков Никита</t>
  </si>
  <si>
    <t>Карачаево-Черкеская Респ.</t>
  </si>
  <si>
    <t>Харламов О.Н.</t>
  </si>
  <si>
    <t>Ильичев Валерий</t>
  </si>
  <si>
    <t>Тептин Евгений</t>
  </si>
  <si>
    <t>Челябинская</t>
  </si>
  <si>
    <t>Ермолаев С.В.</t>
  </si>
  <si>
    <t>Губанов Андрей</t>
  </si>
  <si>
    <t>Костицин Ю.Н.; Усримцев С.Г</t>
  </si>
  <si>
    <t>Щуровский Андрей</t>
  </si>
  <si>
    <t>Парамонова И.П.; Крылов А.В.</t>
  </si>
  <si>
    <t>ЧСОУ "СК "Металлург-Магнитогорск" МГТУ</t>
  </si>
  <si>
    <t>Щурдин Кирилл</t>
  </si>
  <si>
    <t>Мазикин Алексей</t>
  </si>
  <si>
    <t>Ставрополь</t>
  </si>
  <si>
    <t>Журавлева Т.В.; Марошкиченко В.И</t>
  </si>
  <si>
    <t>Эмурлаев Руслан</t>
  </si>
  <si>
    <t>УОР. ЦСП</t>
  </si>
  <si>
    <t>Шестоков Феликс</t>
  </si>
  <si>
    <t>Журавлева Т.В.; Марошкиченко В.И.; Козлов Е.С</t>
  </si>
  <si>
    <t>ЦСП- Ставрополь, СДЮСШОР Знаменских</t>
  </si>
  <si>
    <t>Игнатов Александр</t>
  </si>
  <si>
    <t>Щиновы И.Г., С.Ю</t>
  </si>
  <si>
    <t>Клинская ДЮСШ</t>
  </si>
  <si>
    <t>Епишкин Артем</t>
  </si>
  <si>
    <t>Московская</t>
  </si>
  <si>
    <t>Анисимова А.К</t>
  </si>
  <si>
    <t>СДЮСШОР Люберцы</t>
  </si>
  <si>
    <t xml:space="preserve">Голубовский Денис </t>
  </si>
  <si>
    <t xml:space="preserve">Алтайский </t>
  </si>
  <si>
    <t>Клевцов С.А.; Белобородов В.И</t>
  </si>
  <si>
    <t>Коробов Вадим</t>
  </si>
  <si>
    <t>Брянская</t>
  </si>
  <si>
    <t>Коверзнев М.В</t>
  </si>
  <si>
    <t>СШОР по л/а им В.Д. Самотесова., БГУОР</t>
  </si>
  <si>
    <t>Гузиков Иван</t>
  </si>
  <si>
    <t>Шкуричева Н.В.; Дроздов А.В</t>
  </si>
  <si>
    <t>СШОР по л/а им В.Д. Самотесова.</t>
  </si>
  <si>
    <t>Котов Никита</t>
  </si>
  <si>
    <t>Ремери И.Г.; Дроздов А.В</t>
  </si>
  <si>
    <t>СШОР "Русь"., БГУОР</t>
  </si>
  <si>
    <t>Руснак Никита</t>
  </si>
  <si>
    <t>Шептунова С.Г.; Дроздов А.В.</t>
  </si>
  <si>
    <t>Ноздрачёв Алексей</t>
  </si>
  <si>
    <t>Хоменко Юрий</t>
  </si>
  <si>
    <t>Кемеровскя</t>
  </si>
  <si>
    <t>Плындина Е.Ф.; Колмаков С.В</t>
  </si>
  <si>
    <t>ДЮСШ</t>
  </si>
  <si>
    <t>Булгаков Богдан</t>
  </si>
  <si>
    <t>Гусев Павел</t>
  </si>
  <si>
    <t>Кислых М.В., А.Г</t>
  </si>
  <si>
    <t xml:space="preserve">ОСДЮСШОР </t>
  </si>
  <si>
    <t>Соляков Федор</t>
  </si>
  <si>
    <t>Канашевич А.М.; Ермишина Д.И.; Свистич Л.И.</t>
  </si>
  <si>
    <t>ОСДЮСШОР</t>
  </si>
  <si>
    <t>Левковский Андрей</t>
  </si>
  <si>
    <t>Канашевич А.М.; Ермишины Д.И., Г.Н</t>
  </si>
  <si>
    <t>Черкасов Алексей</t>
  </si>
  <si>
    <t>Кемеровскя- Санкт-Петербург-1</t>
  </si>
  <si>
    <t>Овчинников Ю.В.; Залевская И.И.; Полосухин К.А.; Спицина И.В</t>
  </si>
  <si>
    <t>ЦСП СК КО, ДЮСШ, СиГИУ, СДЮСШОР-ШВСМ</t>
  </si>
  <si>
    <t>Базов Кирилл</t>
  </si>
  <si>
    <t>Москва</t>
  </si>
  <si>
    <t>Яковлев Н.Ф., Овчинник И.В.</t>
  </si>
  <si>
    <t>СШОР МГФСО</t>
  </si>
  <si>
    <t>Вехорев Владимир</t>
  </si>
  <si>
    <t>Харламов В.О</t>
  </si>
  <si>
    <t>СШОР "Москвич"</t>
  </si>
  <si>
    <t>Простомолотов Георгий</t>
  </si>
  <si>
    <t>Кузнецов В.Я.; Кобелькова М.Н.; Лысое Р.И</t>
  </si>
  <si>
    <t>СШОР №24</t>
  </si>
  <si>
    <t>Начаев Серней</t>
  </si>
  <si>
    <t>Баштанов А.В</t>
  </si>
  <si>
    <t>СШОР №44</t>
  </si>
  <si>
    <t>Агапов Игорь</t>
  </si>
  <si>
    <t>СШОР № 44</t>
  </si>
  <si>
    <t>Павлович Роман</t>
  </si>
  <si>
    <t>Самойлов Г.В.; Жаров И.С.; Никонов В.И</t>
  </si>
  <si>
    <t>СШОР им.бр.Знаменских</t>
  </si>
  <si>
    <t xml:space="preserve">Цыбулевский Никита </t>
  </si>
  <si>
    <t>Капелюшне С.Т.; Титов А.А.; Хайкин В.Е</t>
  </si>
  <si>
    <t>СШОР ЮМ "Знаменских"</t>
  </si>
  <si>
    <t>Дроздов Денис</t>
  </si>
  <si>
    <t>Москва -1</t>
  </si>
  <si>
    <t>Трушин Ю.В</t>
  </si>
  <si>
    <t>Макаренко Артем</t>
  </si>
  <si>
    <t>Москва-1-Красноярский</t>
  </si>
  <si>
    <t>Лободин Л.А.; Федяков А.Г.; Егорова Е.Н</t>
  </si>
  <si>
    <t>Тимшин Сергей</t>
  </si>
  <si>
    <t>Москва-1-Липецкая</t>
  </si>
  <si>
    <t>Желанов С.В.; Клюжев Б.А., Филатова Л.А</t>
  </si>
  <si>
    <t>Свиридов Сергей</t>
  </si>
  <si>
    <t>Москва-1-Кемерово</t>
  </si>
  <si>
    <t>Кислых А.Г.; Свиридов П.В.; Новиков В.Н,; Желанов С.В</t>
  </si>
  <si>
    <t>ОСДЮСШОР, БГУОР</t>
  </si>
  <si>
    <t>Лукьянов Артем</t>
  </si>
  <si>
    <t>Москва-1-Ростовская</t>
  </si>
  <si>
    <t>Сретенцев В.В., Желанов С.В</t>
  </si>
  <si>
    <t>Гончарук Артем</t>
  </si>
  <si>
    <t>Ульяновская</t>
  </si>
  <si>
    <t>Жульков Ю.А</t>
  </si>
  <si>
    <t>СДЮСШОР-6</t>
  </si>
  <si>
    <t>Плечов Роман</t>
  </si>
  <si>
    <t>респ. Карелия-Санкт-Петербург-3</t>
  </si>
  <si>
    <t>Кишкип А.Ю.; Воробьев С.А.; Захарчук Е.А</t>
  </si>
  <si>
    <t>СДЮСШОР № 3</t>
  </si>
  <si>
    <t>Губанов Андрей Евгеньевич</t>
  </si>
  <si>
    <t>респ. Карелия</t>
  </si>
  <si>
    <t>Зюевы С.А., О.М.; Захарчук Е.А</t>
  </si>
  <si>
    <t>Переварюха Артем</t>
  </si>
  <si>
    <t>Ростовская</t>
  </si>
  <si>
    <t>Болдырева Н.А</t>
  </si>
  <si>
    <t>СШОР № 8</t>
  </si>
  <si>
    <t>Соломатин Дмитрий</t>
  </si>
  <si>
    <t>Пшеничнов В.Н.; Фастова О.А</t>
  </si>
  <si>
    <t>ДЮСШ УО</t>
  </si>
  <si>
    <t>Игнашев Владимир</t>
  </si>
  <si>
    <t>Болдырева Н.А.; Сретенцев В.В.</t>
  </si>
  <si>
    <t>Маргесь Иван</t>
  </si>
  <si>
    <t>Басов А.А.; Сретенцев В.А.</t>
  </si>
  <si>
    <t>ЦОП-1</t>
  </si>
  <si>
    <t xml:space="preserve">Руднев Павел </t>
  </si>
  <si>
    <t>Зарипов Раиль</t>
  </si>
  <si>
    <t>респ. Татарстан</t>
  </si>
  <si>
    <t xml:space="preserve">Носова М.Е </t>
  </si>
  <si>
    <t>СДЮСШОР СК" Нефтехимик"</t>
  </si>
  <si>
    <t>Хакимов Антон</t>
  </si>
  <si>
    <t>Вострикова И.А.; Захарчук Д.Г</t>
  </si>
  <si>
    <t>Федотов Максим</t>
  </si>
  <si>
    <t>Латыпова Н.П.; Захарчук Д.Г</t>
  </si>
  <si>
    <t>СДЮСШОР "Тасма"</t>
  </si>
  <si>
    <t>Брайнин Сергей</t>
  </si>
  <si>
    <t>респ.Тетарстан</t>
  </si>
  <si>
    <t xml:space="preserve">Савельчев Александр </t>
  </si>
  <si>
    <t xml:space="preserve">Мандайчик Рефаил </t>
  </si>
  <si>
    <t>респ.Татарстан</t>
  </si>
  <si>
    <t>Яшины Ж.Л., А.Н</t>
  </si>
  <si>
    <t>Харитонов Кирилл</t>
  </si>
  <si>
    <t>Санкт-Петербург</t>
  </si>
  <si>
    <t>Еличев С.В.; Гавлилина И.А</t>
  </si>
  <si>
    <t>СДЮСШОР "Академия л/а"</t>
  </si>
  <si>
    <t>Заронятных Ярослав</t>
  </si>
  <si>
    <t>Ефременко А.В,,Аксенов Е.Н.</t>
  </si>
  <si>
    <t>Виссель Александр</t>
  </si>
  <si>
    <t>Санкт-Петербург-1-Псковская</t>
  </si>
  <si>
    <t>Радух А.О.,Пасенков А.П..Парамонова С.Н.</t>
  </si>
  <si>
    <t>СДЮСШОР "Невского района"</t>
  </si>
  <si>
    <t>Новицкий Ярослав</t>
  </si>
  <si>
    <t>Санкт-Петербург-2-Псковская</t>
  </si>
  <si>
    <t>Шведова А.,Дмитриев И.В.</t>
  </si>
  <si>
    <t>СДЮСШОР "ШВСМ"</t>
  </si>
  <si>
    <t>Королев Максим</t>
  </si>
  <si>
    <t>Липецкая</t>
  </si>
  <si>
    <t>Фролов С.В.,Стегачев И.Н.</t>
  </si>
  <si>
    <t>Кудряшов Матвей</t>
  </si>
  <si>
    <t>Дмитриев И.В.,Назаров И.Н.</t>
  </si>
  <si>
    <t>Скареднов Леонид</t>
  </si>
  <si>
    <t>Нестерова И.А.,Скареднов А.Д.,Ясюлянис В.Ф.,Дмитриев И.в.</t>
  </si>
  <si>
    <t>Репников Сергей</t>
  </si>
  <si>
    <t>Еличев С.В.</t>
  </si>
  <si>
    <t>Таратынов Марк</t>
  </si>
  <si>
    <t>Ясюлянис В.Ф.,Дмитриев И.В.,Миронов А.А.,Пышьева И.А.</t>
  </si>
  <si>
    <t>СДЮСШОР № 3,СДЮСШОР "Академия л/а"</t>
  </si>
  <si>
    <t>Горбачев Артем</t>
  </si>
  <si>
    <t>Рвдух А.О.,Пасенков А.П.,Цимоха А.Г.</t>
  </si>
  <si>
    <t>Меньков Михаил</t>
  </si>
  <si>
    <t>Ясюлянис В.Ф.,Дмитриев И.В.,Миронов А.А.</t>
  </si>
  <si>
    <t>Фролов Виктор</t>
  </si>
  <si>
    <t>Дергунов Василий</t>
  </si>
  <si>
    <t>Санкт-Петербург-Псковская</t>
  </si>
  <si>
    <t>Радух А.О.,Нестерова И.В.</t>
  </si>
  <si>
    <t>Волкова Кристина</t>
  </si>
  <si>
    <t>5-борье</t>
  </si>
  <si>
    <t>Варламова Анастасия</t>
  </si>
  <si>
    <t>Власовы Н.В.,А.В.</t>
  </si>
  <si>
    <t>Кондратьева Юлия</t>
  </si>
  <si>
    <t>Соколова Ольга</t>
  </si>
  <si>
    <t>Молодчинина Елена</t>
  </si>
  <si>
    <t>Москва-Белгородская</t>
  </si>
  <si>
    <t xml:space="preserve">ЗТР Власов Н.В.Власова А.В.,ЗТР Желанов С.В. </t>
  </si>
  <si>
    <t>ШВСМ</t>
  </si>
  <si>
    <t>Каменец Елизавета</t>
  </si>
  <si>
    <t xml:space="preserve">Попович Дарья </t>
  </si>
  <si>
    <t>Смирнов В.Ф.,Котова Т.В.,Богма С.с.</t>
  </si>
  <si>
    <t>Корнейчук Маргарита</t>
  </si>
  <si>
    <t>21.02.1995</t>
  </si>
  <si>
    <t>Смирнов В.Ф.,Гончарова Е.Н.</t>
  </si>
  <si>
    <t>Подгорнова Алина</t>
  </si>
  <si>
    <t>Гончарова Е.Н.</t>
  </si>
  <si>
    <t>Громышева Мария</t>
  </si>
  <si>
    <t>Чернов С.А.</t>
  </si>
  <si>
    <t>Ермолина Елена</t>
  </si>
  <si>
    <t>Краснодарский-2-Респ..Адыгея</t>
  </si>
  <si>
    <t>Суханов С.М..Парфенова С.О.</t>
  </si>
  <si>
    <t>Коротченко Алина</t>
  </si>
  <si>
    <t>Наймит И.В.</t>
  </si>
  <si>
    <t>Погодина Дарья</t>
  </si>
  <si>
    <t>Ивановская-Москва</t>
  </si>
  <si>
    <t>Кузинов Н.В.Будалов С.Н.</t>
  </si>
  <si>
    <t>ЮМ</t>
  </si>
  <si>
    <t>Межерицкая Елизавета</t>
  </si>
  <si>
    <t>Михайлова Т.Н.,Волкович А.Ю.</t>
  </si>
  <si>
    <t>СДЮСШОР "Темп"</t>
  </si>
  <si>
    <t>Чулкова Анна</t>
  </si>
  <si>
    <t>Антонова Мария</t>
  </si>
  <si>
    <t>СДЮСШОР "Юность"</t>
  </si>
  <si>
    <t>Адасько Диана</t>
  </si>
  <si>
    <t>Респ.Саха(Якутия)</t>
  </si>
  <si>
    <t>ШВСМ, ДЮСШ-1</t>
  </si>
  <si>
    <t>Абрамова Анастасия</t>
  </si>
  <si>
    <t>Оренбуржская</t>
  </si>
  <si>
    <t>Абрамовы В.Н.,С.А.</t>
  </si>
  <si>
    <t>ООДЮСШ</t>
  </si>
  <si>
    <t>Савченкова Полина</t>
  </si>
  <si>
    <t>Кудряшова Н.А.</t>
  </si>
  <si>
    <t>ДЮСШ №2 Смоленск</t>
  </si>
  <si>
    <t xml:space="preserve">Буравская Екатерина </t>
  </si>
  <si>
    <t>Малолетневы В.А.,А.В.,Комарова Л.А.</t>
  </si>
  <si>
    <t xml:space="preserve">Комарова Вилена </t>
  </si>
  <si>
    <t>Комарова Владлена</t>
  </si>
  <si>
    <t xml:space="preserve">Никитенкова Анастасия </t>
  </si>
  <si>
    <t xml:space="preserve">Антоненкова Диана </t>
  </si>
  <si>
    <t>Байков Н.Е.</t>
  </si>
  <si>
    <t>ДЮСШ г. Ельня</t>
  </si>
  <si>
    <t>Матвеенко Алена</t>
  </si>
  <si>
    <t>Мочаловы С.С.,Е.Н.,Нестеренко Ю.Г.</t>
  </si>
  <si>
    <t>СДЮСШОР "Спутник",РЦСП "Академия летнийх видов спорта"</t>
  </si>
  <si>
    <t>Савицкая Кристина</t>
  </si>
  <si>
    <t>Красноярский край-Чувашская респ.</t>
  </si>
  <si>
    <t>Панихин И.И.,Ваховская И.В.,Шеходанов Н.Г.</t>
  </si>
  <si>
    <t>РЦСП "Академия летних видов спорта"</t>
  </si>
  <si>
    <t>Белова Анастасия</t>
  </si>
  <si>
    <t>Чепелевич И.Н.</t>
  </si>
  <si>
    <t>Александрова Ульяна</t>
  </si>
  <si>
    <t>Московская-Кемеровская</t>
  </si>
  <si>
    <t>Иванов Е.В.,Канашевич А.Н.,Бугаенко А.В.</t>
  </si>
  <si>
    <t>СДЮСШОР МО,ГБУМО "ЦОВС"</t>
  </si>
  <si>
    <t>Коныжева Софья</t>
  </si>
  <si>
    <t>Курбатов С.Н.</t>
  </si>
  <si>
    <t>ДЮСШ "Дмитров"</t>
  </si>
  <si>
    <t>Стрекаловская Василиса</t>
  </si>
  <si>
    <t>Загарулько Н.В,</t>
  </si>
  <si>
    <t>ОДЮСШ</t>
  </si>
  <si>
    <t>Лысенко Мария</t>
  </si>
  <si>
    <t>Журавлева М.В.</t>
  </si>
  <si>
    <t>Красильникова Валерия</t>
  </si>
  <si>
    <t>Андреевы М.В.,А.Н.,Генералова Ю.С.</t>
  </si>
  <si>
    <t>СДЮСШОР-1 г.Магнитогорска</t>
  </si>
  <si>
    <t>Каширина Оксана</t>
  </si>
  <si>
    <t>Респ.Адыгея</t>
  </si>
  <si>
    <t>Дерган Евгения</t>
  </si>
  <si>
    <t>Агапова Алена</t>
  </si>
  <si>
    <t>Коренное В.А.,Бармин Ф.И.,Бесшапочников О.Ю.</t>
  </si>
  <si>
    <t>Трущелева Ирина</t>
  </si>
  <si>
    <t>Павлова Н.В.</t>
  </si>
  <si>
    <t>Юность Москвы</t>
  </si>
  <si>
    <t>Давыдова Мария</t>
  </si>
  <si>
    <t>Давыдовы Н.В.,А.В.,Гартлейн А.И.,Лукьяненко В.Г.</t>
  </si>
  <si>
    <t>Юность москвы,Самбо-70</t>
  </si>
  <si>
    <t>Кировская</t>
  </si>
  <si>
    <t>Следниковы Е.В.,Е.Н.</t>
  </si>
  <si>
    <t>ДЮСШ-2</t>
  </si>
  <si>
    <t>Мухаева Елена</t>
  </si>
  <si>
    <t>Кузнецова Ольга</t>
  </si>
  <si>
    <t>Баштанов А.В.</t>
  </si>
  <si>
    <t>Мешкова Юлия</t>
  </si>
  <si>
    <t>Москва-2-Алтайский</t>
  </si>
  <si>
    <t>Урмакаев О.С.,Антимонов Б.Н.</t>
  </si>
  <si>
    <t>ЮМ,СШОР им.бр. Знаменских</t>
  </si>
  <si>
    <t>Ярышкина Александра</t>
  </si>
  <si>
    <t>Гартлейн А.И.</t>
  </si>
  <si>
    <t>Самбо-70</t>
  </si>
  <si>
    <t>Мрыхна Елена</t>
  </si>
  <si>
    <t>Урмакаев О.С.,Граудынь В.В.,Сидорова Н.А.</t>
  </si>
  <si>
    <t>Ткач Любовь</t>
  </si>
  <si>
    <t>Москва-1-Респ.Саха(Якутия)</t>
  </si>
  <si>
    <t>Желанов С.В.,Апайчев А.В.,Граудынь В.В.,Сидорова Н.А.</t>
  </si>
  <si>
    <t>Петрич Анна</t>
  </si>
  <si>
    <t>Москва-1-Санкт-Петербург-1</t>
  </si>
  <si>
    <t>Желанов С.В.,Овчинников Ю.В.,Гребенщиков И.И.</t>
  </si>
  <si>
    <t>Соляная Зоя</t>
  </si>
  <si>
    <t>Палеха С.Н.,Ульянов Д.И.</t>
  </si>
  <si>
    <t>Шаркова Алина</t>
  </si>
  <si>
    <t>Голубенко Ю.И.,Новиков В.А.</t>
  </si>
  <si>
    <t>СШОР "МГФСО"</t>
  </si>
  <si>
    <t>Борзова Надежда</t>
  </si>
  <si>
    <t>Кузнецова Светлана</t>
  </si>
  <si>
    <t>Голубенко Ю.И.</t>
  </si>
  <si>
    <t>Попова Полина</t>
  </si>
  <si>
    <t>Серегина В.В.,Болотова В.В.</t>
  </si>
  <si>
    <t>СШОР по л/аим.В.Д.Самотесова</t>
  </si>
  <si>
    <t>Мухина Валерия</t>
  </si>
  <si>
    <t>Титкова Екатерина</t>
  </si>
  <si>
    <t>Коверзнев М.В.</t>
  </si>
  <si>
    <t>Андреева Валерия</t>
  </si>
  <si>
    <t>Самарская</t>
  </si>
  <si>
    <t>Андреевы О.П.,В.М.</t>
  </si>
  <si>
    <t>СДЮСШОР №1 "Д"</t>
  </si>
  <si>
    <t>Васейкина Виктория</t>
  </si>
  <si>
    <t>Брянская-Москва</t>
  </si>
  <si>
    <t>Кивимяги М.В.,Васейкин С.Г.,Погорелов А.Г.,Шабанов Г.К.</t>
  </si>
  <si>
    <t>СШОР "Русь",БГУОР,ЦСП"Луч"</t>
  </si>
  <si>
    <t>Никитина Софья</t>
  </si>
  <si>
    <t>Кемеровская</t>
  </si>
  <si>
    <t>Кислых М.В.,А.В.</t>
  </si>
  <si>
    <t>Горевая Александра</t>
  </si>
  <si>
    <t>Ермишины Л.И.,Г.Н.</t>
  </si>
  <si>
    <t>Яковлева Ксения</t>
  </si>
  <si>
    <t>Респ.Карелия</t>
  </si>
  <si>
    <t>Суворова В.В.,Ушинская Е.К.</t>
  </si>
  <si>
    <t>СДЮСШОР №3</t>
  </si>
  <si>
    <t>Пшичкина Марина</t>
  </si>
  <si>
    <t>Пензенская-Кемеровская</t>
  </si>
  <si>
    <t>Зотова Н.А.,Канашевич А.М.</t>
  </si>
  <si>
    <t>ЦСП,СДЮСШОР</t>
  </si>
  <si>
    <t>Бутвина Александра</t>
  </si>
  <si>
    <t>Ростовская-Санкт-Петербург-1</t>
  </si>
  <si>
    <t>Есина И.А.,Радух П.О.,Сретенцев В.А.</t>
  </si>
  <si>
    <t>Габазова Яна</t>
  </si>
  <si>
    <t>Фастова О.А.,Пшеничнов В.Н.</t>
  </si>
  <si>
    <t>ДЮСШ Батайск</t>
  </si>
  <si>
    <t>Курбатова Мария</t>
  </si>
  <si>
    <t>Крамарченкова Мария</t>
  </si>
  <si>
    <t>Иванов И.П.,Солянкин И.П.</t>
  </si>
  <si>
    <t>ДЮСШ-1</t>
  </si>
  <si>
    <t>Соянышкова Юлия</t>
  </si>
  <si>
    <t>Респ.Татарстан</t>
  </si>
  <si>
    <t>Арбеев О.А.</t>
  </si>
  <si>
    <t>УОР</t>
  </si>
  <si>
    <t>Павлова Мария</t>
  </si>
  <si>
    <t>Снесарев С.А.</t>
  </si>
  <si>
    <t>СДЮСШОР №12</t>
  </si>
  <si>
    <t>Гаврилюк Кристина</t>
  </si>
  <si>
    <t>Яшины Ж.Л.,А.Н.</t>
  </si>
  <si>
    <t>Макарова Татьяна</t>
  </si>
  <si>
    <t>Сайфиев Н.Н.,Сайфиева Е.Ю.</t>
  </si>
  <si>
    <t>СК "Шинник"</t>
  </si>
  <si>
    <t>Кириллова Елизавета</t>
  </si>
  <si>
    <t>Респ. Татарстан</t>
  </si>
  <si>
    <t>Тычинкина Вероника</t>
  </si>
  <si>
    <t>Респ. Башкортостан</t>
  </si>
  <si>
    <t>Ковальский Н.</t>
  </si>
  <si>
    <t>Солоушкина Лидия</t>
  </si>
  <si>
    <t>Солоушкина Н.И.</t>
  </si>
  <si>
    <t>СДЮСШОР №2,ПФО</t>
  </si>
  <si>
    <t>Пугина Софья</t>
  </si>
  <si>
    <t>Еличев С.В.,Гаврилина И.А.,Савинов Е.В.</t>
  </si>
  <si>
    <t>Кашина Алена</t>
  </si>
  <si>
    <t>Буряков Б.М.,Гребенщиков И.И.,Иванов Д.А.</t>
  </si>
  <si>
    <t>СДЮСШОР "Академия легкой атлетики"</t>
  </si>
  <si>
    <t>Ахметова Регина</t>
  </si>
  <si>
    <t>Гребенщиков И.И.,Чистов С.А.,Иванов Д.А.</t>
  </si>
  <si>
    <t>Верещагина Ксения</t>
  </si>
  <si>
    <t>Гребенщиков И.И.,Конашевич А.М.,Ермишина Л.И.</t>
  </si>
  <si>
    <t>Шудегова Любовь</t>
  </si>
  <si>
    <t>Гребенщиков И.Н.,Иванова Д.А.</t>
  </si>
  <si>
    <t>Веденеева Элла</t>
  </si>
  <si>
    <t>Кузнецовы С.В.,М.М.,Дмитриев И.В.</t>
  </si>
  <si>
    <t>Никифорова Елена</t>
  </si>
  <si>
    <t>Санкт-Петербург-2-Респ.Карелия</t>
  </si>
  <si>
    <t>Чистов С.А.,Жмурин В.М.</t>
  </si>
  <si>
    <t>СДЮСШОР "Академия легкой атлетики",КОР №1</t>
  </si>
  <si>
    <t>Нечаева Татьяна</t>
  </si>
  <si>
    <t>Санкт-Петербур-3</t>
  </si>
  <si>
    <t>Поповы А.М.,С.Ю.,Клюжева Н.Е</t>
  </si>
  <si>
    <t>ДЮСШ "Манеж"</t>
  </si>
  <si>
    <t>Минина Софья</t>
  </si>
  <si>
    <t>Галаган-Трубеева Л.Б.</t>
  </si>
  <si>
    <t>Бучкина Анна</t>
  </si>
  <si>
    <t>Пуць Н.А.</t>
  </si>
  <si>
    <t>СДЮСШОР "Пушкинского района"</t>
  </si>
  <si>
    <t>Латышева Вера</t>
  </si>
  <si>
    <t>Кекин Степан</t>
  </si>
  <si>
    <t>Омская</t>
  </si>
  <si>
    <t>Зубовский В.Г.,Колмаков С.В.,Савченко Е.Н.</t>
  </si>
  <si>
    <t>СДЮСШОР-7</t>
  </si>
  <si>
    <t>Вешкурцев Вячеслав</t>
  </si>
  <si>
    <t>Колмаков С.В.,Савченко Е.Н.</t>
  </si>
  <si>
    <t>СДЮСШОР, ЦСП</t>
  </si>
  <si>
    <t>Посаженкова Ксения</t>
  </si>
  <si>
    <t>Наместникова Л.В.,Лапиков В.П.</t>
  </si>
  <si>
    <r>
      <rPr>
        <i/>
        <sz val="14"/>
        <color theme="1"/>
        <rFont val="Times New Roman"/>
        <family val="1"/>
        <charset val="204"/>
      </rPr>
      <t>37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</si>
  <si>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i/>
        <sz val="14"/>
        <color theme="1"/>
        <rFont val="Times New Roman"/>
        <family val="1"/>
        <charset val="204"/>
      </rPr>
      <t>38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</si>
  <si>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Омская область</t>
  </si>
  <si>
    <t>Командное первенство</t>
  </si>
  <si>
    <t>Субъект федерации</t>
  </si>
  <si>
    <t>Ростовская область</t>
  </si>
  <si>
    <t>Пасечник Дмитрий</t>
  </si>
  <si>
    <t>Иркутская</t>
  </si>
  <si>
    <t>Поздняк Е.Н.,Попов С.А.</t>
  </si>
  <si>
    <t xml:space="preserve">Кулик Никита </t>
  </si>
  <si>
    <t>Ткаченко С.Л.,Горбунов в.В.,Коноваленко В.В.,Юшков И.В.</t>
  </si>
  <si>
    <t>Агеева Ирина</t>
  </si>
  <si>
    <t>Турианов В.И.</t>
  </si>
  <si>
    <t>СДЮСШОР "Сибири"</t>
  </si>
  <si>
    <t>СДЮСШОР,УОР,ЦСП</t>
  </si>
  <si>
    <t>Мокрицова Кристина</t>
  </si>
  <si>
    <t>Мрыхина Елена</t>
  </si>
  <si>
    <t>справка</t>
  </si>
  <si>
    <t>Иркутская область</t>
  </si>
  <si>
    <r>
      <rPr>
        <i/>
        <sz val="14"/>
        <color theme="1"/>
        <rFont val="Times New Roman"/>
        <family val="1"/>
        <charset val="204"/>
      </rPr>
      <t>39</t>
    </r>
    <r>
      <rPr>
        <sz val="14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</si>
  <si>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r>
      <rPr>
        <sz val="14"/>
        <color theme="1"/>
        <rFont val="Times New Roman"/>
        <family val="1"/>
        <charset val="204"/>
      </rPr>
      <t xml:space="preserve">40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</si>
  <si>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Погодина Диана</t>
  </si>
  <si>
    <r>
      <rPr>
        <sz val="14"/>
        <color theme="1"/>
        <rFont val="Times New Roman"/>
        <family val="1"/>
        <charset val="204"/>
      </rPr>
      <t xml:space="preserve">41 </t>
    </r>
    <r>
      <rPr>
        <sz val="11"/>
        <color theme="1"/>
        <rFont val="Times New Roman"/>
        <family val="1"/>
        <charset val="204"/>
      </rPr>
      <t xml:space="preserve">   </t>
    </r>
    <r>
      <rPr>
        <sz val="8"/>
        <color theme="1"/>
        <rFont val="Times New Roman"/>
        <family val="1"/>
        <charset val="204"/>
      </rPr>
      <t>индекс</t>
    </r>
  </si>
  <si>
    <t>Лабышна Ксения</t>
  </si>
  <si>
    <t>Пушина Екатерина</t>
  </si>
  <si>
    <t>Республика Удмуртия</t>
  </si>
  <si>
    <t>Ивановская область</t>
  </si>
  <si>
    <t>н/я</t>
  </si>
  <si>
    <t>DNS</t>
  </si>
  <si>
    <t>Кубок России по многоборьям</t>
  </si>
  <si>
    <t>20-22 мая 2016 года</t>
  </si>
  <si>
    <t>г.Адлер, стадион "Юность"</t>
  </si>
  <si>
    <t>Краснодарский край</t>
  </si>
  <si>
    <t>Республика Татарстан-1</t>
  </si>
  <si>
    <t>Главный судья</t>
  </si>
  <si>
    <t>Пшеничнов В. (Ростов-на-Дону, судья ВК)</t>
  </si>
  <si>
    <t>Главный секретать</t>
  </si>
  <si>
    <t>Алаева О. (Краснодар, судья ВК)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</si>
</sst>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$-419]General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 Unicode MS"/>
      <family val="2"/>
      <charset val="204"/>
    </font>
    <font>
      <sz val="10"/>
      <name val="Arial"/>
      <family val="2"/>
      <charset val="204"/>
    </font>
    <font>
      <sz val="14"/>
      <name val="Times New Roman Cyr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8">
    <xf numFmtId="0" fontId="0" fillId="0" borderId="0"/>
    <xf numFmtId="165" fontId="10" fillId="0" borderId="0"/>
    <xf numFmtId="0" fontId="11" fillId="0" borderId="0"/>
    <xf numFmtId="0" fontId="12" fillId="0" borderId="0" applyProtection="0"/>
    <xf numFmtId="0" fontId="13" fillId="0" borderId="0"/>
    <xf numFmtId="0" fontId="14" fillId="0" borderId="0"/>
    <xf numFmtId="0" fontId="15" fillId="0" borderId="0"/>
    <xf numFmtId="0" fontId="7" fillId="2" borderId="4" applyNumberFormat="0" applyFont="0" applyAlignment="0" applyProtection="0"/>
  </cellStyleXfs>
  <cellXfs count="6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5" borderId="1" xfId="0" applyNumberFormat="1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14" fontId="8" fillId="5" borderId="1" xfId="0" applyNumberFormat="1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/>
    </xf>
    <xf numFmtId="0" fontId="8" fillId="6" borderId="1" xfId="0" applyFont="1" applyFill="1" applyBorder="1" applyAlignment="1">
      <alignment horizontal="left" vertical="center"/>
    </xf>
    <xf numFmtId="0" fontId="9" fillId="7" borderId="1" xfId="0" applyFont="1" applyFill="1" applyBorder="1" applyAlignment="1">
      <alignment horizontal="left"/>
    </xf>
    <xf numFmtId="164" fontId="8" fillId="7" borderId="1" xfId="0" applyNumberFormat="1" applyFont="1" applyFill="1" applyBorder="1" applyAlignment="1">
      <alignment horizontal="center"/>
    </xf>
    <xf numFmtId="0" fontId="9" fillId="8" borderId="1" xfId="0" applyFont="1" applyFill="1" applyBorder="1" applyAlignment="1" applyProtection="1">
      <alignment horizontal="left"/>
      <protection locked="0"/>
    </xf>
    <xf numFmtId="49" fontId="8" fillId="0" borderId="1" xfId="0" applyNumberFormat="1" applyFont="1" applyFill="1" applyBorder="1" applyAlignment="1">
      <alignment horizontal="left"/>
    </xf>
    <xf numFmtId="14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8" fillId="8" borderId="1" xfId="0" applyFont="1" applyFill="1" applyBorder="1" applyAlignment="1" applyProtection="1">
      <alignment horizontal="left"/>
      <protection locked="0"/>
    </xf>
    <xf numFmtId="164" fontId="8" fillId="8" borderId="1" xfId="0" applyNumberFormat="1" applyFont="1" applyFill="1" applyBorder="1" applyAlignment="1" applyProtection="1">
      <alignment horizontal="center"/>
      <protection locked="0"/>
    </xf>
    <xf numFmtId="0" fontId="8" fillId="7" borderId="1" xfId="0" applyFont="1" applyFill="1" applyBorder="1" applyAlignment="1">
      <alignment horizontal="left"/>
    </xf>
    <xf numFmtId="0" fontId="9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14" fontId="8" fillId="0" borderId="1" xfId="0" applyNumberFormat="1" applyFont="1" applyFill="1" applyBorder="1" applyAlignment="1" applyProtection="1">
      <alignment horizontal="center" vertical="center" shrinkToFit="1"/>
    </xf>
    <xf numFmtId="0" fontId="9" fillId="0" borderId="1" xfId="0" applyNumberFormat="1" applyFont="1" applyFill="1" applyBorder="1" applyAlignment="1" applyProtection="1">
      <alignment horizontal="center" vertical="center" shrinkToFit="1"/>
    </xf>
    <xf numFmtId="0" fontId="1" fillId="0" borderId="0" xfId="0" applyFont="1"/>
    <xf numFmtId="0" fontId="3" fillId="0" borderId="0" xfId="2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1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vertical="center" wrapText="1" shrinkToFit="1"/>
    </xf>
    <xf numFmtId="0" fontId="18" fillId="0" borderId="0" xfId="0" applyFont="1" applyBorder="1" applyAlignment="1">
      <alignment vertical="center" wrapText="1" shrinkToFit="1"/>
    </xf>
    <xf numFmtId="0" fontId="3" fillId="0" borderId="0" xfId="2" applyFont="1" applyAlignment="1">
      <alignment horizontal="right" vertical="center"/>
    </xf>
    <xf numFmtId="0" fontId="2" fillId="0" borderId="0" xfId="0" applyFont="1" applyAlignment="1"/>
    <xf numFmtId="0" fontId="4" fillId="0" borderId="0" xfId="0" applyFont="1"/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8" fillId="0" borderId="0" xfId="0" applyFont="1" applyBorder="1" applyAlignment="1">
      <alignment horizontal="center" vertical="center" wrapText="1" shrinkToFit="1"/>
    </xf>
    <xf numFmtId="0" fontId="19" fillId="0" borderId="0" xfId="0" applyFont="1" applyBorder="1" applyAlignment="1">
      <alignment horizontal="left" vertical="center" wrapText="1" shrinkToFi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8">
    <cellStyle name="Excel Built-in Normal" xfId="1"/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 6" xfId="6"/>
    <cellStyle name="Примечание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99646</xdr:colOff>
      <xdr:row>3</xdr:row>
      <xdr:rowOff>48358</xdr:rowOff>
    </xdr:to>
    <xdr:pic>
      <xdr:nvPicPr>
        <xdr:cNvPr id="3" name="Рисунок 2" descr="981b5bc4ec9ca32a221a05d7dce20fd4.jpe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57300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59"/>
  <sheetViews>
    <sheetView view="pageLayout" topLeftCell="A193" workbookViewId="0">
      <selection activeCell="J193" sqref="J193"/>
    </sheetView>
  </sheetViews>
  <sheetFormatPr defaultRowHeight="15" x14ac:dyDescent="0.25"/>
  <cols>
    <col min="1" max="1" width="8.140625" customWidth="1"/>
    <col min="2" max="2" width="4.140625" customWidth="1"/>
    <col min="3" max="3" width="5.42578125" customWidth="1"/>
    <col min="4" max="4" width="24" customWidth="1"/>
    <col min="5" max="7" width="6.140625" style="45" customWidth="1"/>
    <col min="8" max="8" width="6" style="45" customWidth="1"/>
    <col min="9" max="9" width="6.140625" style="45" hidden="1" customWidth="1"/>
    <col min="10" max="10" width="9.140625" style="45"/>
  </cols>
  <sheetData>
    <row r="1" spans="1:10" x14ac:dyDescent="0.25">
      <c r="A1" s="54" t="s">
        <v>0</v>
      </c>
      <c r="B1" s="54"/>
      <c r="C1" s="54"/>
      <c r="D1" s="54"/>
      <c r="E1" s="54"/>
      <c r="F1" s="54"/>
      <c r="G1" s="54"/>
      <c r="H1" s="54"/>
      <c r="I1" s="54"/>
      <c r="J1" s="55" t="s">
        <v>30</v>
      </c>
    </row>
    <row r="2" spans="1:10" x14ac:dyDescent="0.25">
      <c r="A2" s="56" t="s">
        <v>31</v>
      </c>
      <c r="B2" s="56"/>
      <c r="C2" s="56"/>
      <c r="D2" s="56"/>
      <c r="E2" s="56"/>
      <c r="F2" s="56"/>
      <c r="G2" s="56"/>
      <c r="H2" s="56"/>
      <c r="I2" s="56"/>
      <c r="J2" s="55"/>
    </row>
    <row r="3" spans="1:10" ht="28.5" x14ac:dyDescent="0.25">
      <c r="A3" s="2" t="s">
        <v>9</v>
      </c>
      <c r="B3" s="3" t="s">
        <v>1</v>
      </c>
      <c r="C3" s="4" t="s">
        <v>2</v>
      </c>
      <c r="D3" s="3" t="s">
        <v>3</v>
      </c>
      <c r="E3" s="42" t="s">
        <v>4</v>
      </c>
      <c r="F3" s="42" t="s">
        <v>5</v>
      </c>
      <c r="G3" s="42" t="s">
        <v>6</v>
      </c>
      <c r="H3" s="42" t="s">
        <v>7</v>
      </c>
      <c r="I3" s="42" t="s">
        <v>8</v>
      </c>
      <c r="J3" s="44">
        <f>SUM(H4:H7)</f>
        <v>0</v>
      </c>
    </row>
    <row r="4" spans="1:10" x14ac:dyDescent="0.25">
      <c r="A4" s="6" t="str">
        <f>VLOOKUP(C4,Участники!$A$3:$I$171,5,FALSE)</f>
        <v>7-борье</v>
      </c>
      <c r="B4" s="1" t="s">
        <v>14</v>
      </c>
      <c r="C4" s="1">
        <v>2</v>
      </c>
      <c r="D4" s="6" t="str">
        <f>VLOOKUP(C4,Участники!$A$3:$I$171,2,FALSE)</f>
        <v>Мытник Денис</v>
      </c>
      <c r="E4" s="1">
        <v>3658</v>
      </c>
      <c r="F4" s="1">
        <v>19</v>
      </c>
      <c r="G4" s="1">
        <v>2</v>
      </c>
      <c r="H4" s="1">
        <v>0</v>
      </c>
      <c r="I4" s="1"/>
    </row>
    <row r="5" spans="1:10" x14ac:dyDescent="0.25">
      <c r="A5" s="6" t="str">
        <f>VLOOKUP(C5,Участники!$A$3:$I$171,5,FALSE)</f>
        <v>7-борье</v>
      </c>
      <c r="B5" s="1" t="s">
        <v>14</v>
      </c>
      <c r="C5" s="1">
        <v>3</v>
      </c>
      <c r="D5" s="6" t="str">
        <f>VLOOKUP(C5,Участники!$A$3:$I$171,2,FALSE)</f>
        <v>Плохой Евгений</v>
      </c>
      <c r="E5" s="1"/>
      <c r="F5" s="1"/>
      <c r="G5" s="1"/>
      <c r="H5" s="1"/>
      <c r="I5" s="1"/>
    </row>
    <row r="6" spans="1:10" x14ac:dyDescent="0.25">
      <c r="A6" s="6" t="str">
        <f>VLOOKUP(C6,Участники!$A$3:$I$171,5,FALSE)</f>
        <v>7-борье</v>
      </c>
      <c r="B6" s="1" t="s">
        <v>14</v>
      </c>
      <c r="C6" s="1">
        <v>4</v>
      </c>
      <c r="D6" s="6" t="str">
        <f>VLOOKUP(C6,Участники!$A$3:$I$171,2,FALSE)</f>
        <v>Свистун Кирилл</v>
      </c>
      <c r="E6" s="1">
        <v>4029</v>
      </c>
      <c r="F6" s="1">
        <v>16</v>
      </c>
      <c r="G6" s="1">
        <v>2</v>
      </c>
      <c r="H6" s="1">
        <v>0</v>
      </c>
      <c r="I6" s="1"/>
    </row>
    <row r="7" spans="1:10" x14ac:dyDescent="0.25">
      <c r="A7" s="6" t="str">
        <f>VLOOKUP(C7,Участники!$A$3:$I$171,5,FALSE)</f>
        <v>5-борье</v>
      </c>
      <c r="B7" s="1" t="s">
        <v>13</v>
      </c>
      <c r="C7" s="1">
        <v>1</v>
      </c>
      <c r="D7" s="6" t="str">
        <f>VLOOKUP(C7,Участники!$A$3:$I$171,2,FALSE)</f>
        <v>Волкова Кристина</v>
      </c>
      <c r="E7" s="1"/>
      <c r="F7" s="1"/>
      <c r="G7" s="1"/>
      <c r="H7" s="1"/>
      <c r="I7" s="1"/>
    </row>
    <row r="9" spans="1:10" x14ac:dyDescent="0.25">
      <c r="A9" s="54" t="s">
        <v>0</v>
      </c>
      <c r="B9" s="54"/>
      <c r="C9" s="54"/>
      <c r="D9" s="54"/>
      <c r="E9" s="54"/>
      <c r="F9" s="54"/>
      <c r="G9" s="54"/>
      <c r="H9" s="54"/>
      <c r="I9" s="54"/>
      <c r="J9" s="55" t="s">
        <v>32</v>
      </c>
    </row>
    <row r="10" spans="1:10" x14ac:dyDescent="0.25">
      <c r="A10" s="56" t="s">
        <v>33</v>
      </c>
      <c r="B10" s="56"/>
      <c r="C10" s="56"/>
      <c r="D10" s="56"/>
      <c r="E10" s="56"/>
      <c r="F10" s="56"/>
      <c r="G10" s="56"/>
      <c r="H10" s="56"/>
      <c r="I10" s="56"/>
      <c r="J10" s="55"/>
    </row>
    <row r="11" spans="1:10" ht="28.5" x14ac:dyDescent="0.25">
      <c r="A11" s="2" t="s">
        <v>9</v>
      </c>
      <c r="B11" s="3" t="s">
        <v>1</v>
      </c>
      <c r="C11" s="4" t="s">
        <v>2</v>
      </c>
      <c r="D11" s="3" t="s">
        <v>3</v>
      </c>
      <c r="E11" s="42" t="s">
        <v>4</v>
      </c>
      <c r="F11" s="42" t="s">
        <v>5</v>
      </c>
      <c r="G11" s="42" t="s">
        <v>6</v>
      </c>
      <c r="H11" s="42" t="s">
        <v>7</v>
      </c>
      <c r="I11" s="42" t="s">
        <v>8</v>
      </c>
      <c r="J11" s="44">
        <f>SUM(H12:H15)</f>
        <v>40</v>
      </c>
    </row>
    <row r="12" spans="1:10" x14ac:dyDescent="0.25">
      <c r="A12" s="6" t="str">
        <f>VLOOKUP(C12,Участники!$A$3:$I$171,5,FALSE)</f>
        <v>5-борье</v>
      </c>
      <c r="B12" s="1" t="s">
        <v>13</v>
      </c>
      <c r="C12" s="1">
        <v>5</v>
      </c>
      <c r="D12" s="6" t="str">
        <f>VLOOKUP(C12,Участники!$A$3:$I$171,2,FALSE)</f>
        <v>Антонова Мария</v>
      </c>
      <c r="E12" s="1">
        <v>3282</v>
      </c>
      <c r="F12" s="1">
        <v>9</v>
      </c>
      <c r="G12" s="1">
        <v>1</v>
      </c>
      <c r="H12" s="1">
        <v>14</v>
      </c>
      <c r="I12" s="1"/>
    </row>
    <row r="13" spans="1:10" x14ac:dyDescent="0.25">
      <c r="A13" s="6" t="str">
        <f>VLOOKUP(C13,Участники!$A$3:$I$171,5,FALSE)</f>
        <v>5-борье</v>
      </c>
      <c r="B13" s="1" t="s">
        <v>13</v>
      </c>
      <c r="C13" s="1">
        <v>6</v>
      </c>
      <c r="D13" s="6" t="str">
        <f>VLOOKUP(C13,Участники!$A$3:$I$171,2,FALSE)</f>
        <v>Межерицкая Елизавета</v>
      </c>
      <c r="E13" s="1"/>
      <c r="F13" s="1"/>
      <c r="G13" s="1"/>
      <c r="H13" s="1"/>
      <c r="I13" s="1"/>
    </row>
    <row r="14" spans="1:10" x14ac:dyDescent="0.25">
      <c r="A14" s="6" t="str">
        <f>VLOOKUP(C14,Участники!$A$3:$I$171,5,FALSE)</f>
        <v>5-борье</v>
      </c>
      <c r="B14" s="1" t="s">
        <v>13</v>
      </c>
      <c r="C14" s="1">
        <v>8</v>
      </c>
      <c r="D14" s="6" t="str">
        <f>VLOOKUP(C14,Участники!$A$3:$I$171,2,FALSE)</f>
        <v>Чулкова Анна</v>
      </c>
      <c r="E14" s="1">
        <v>2819</v>
      </c>
      <c r="F14" s="1">
        <v>22</v>
      </c>
      <c r="G14" s="1">
        <v>2</v>
      </c>
      <c r="H14" s="1">
        <v>6</v>
      </c>
      <c r="I14" s="1"/>
    </row>
    <row r="15" spans="1:10" x14ac:dyDescent="0.25">
      <c r="A15" s="6" t="str">
        <f>VLOOKUP(C15,Участники!$A$3:$I$171,5,FALSE)</f>
        <v>7-борье</v>
      </c>
      <c r="B15" s="1" t="s">
        <v>14</v>
      </c>
      <c r="C15" s="1">
        <v>7</v>
      </c>
      <c r="D15" s="6" t="str">
        <f>VLOOKUP(C15,Участники!$A$3:$I$171,2,FALSE)</f>
        <v>Сережкин Сергей</v>
      </c>
      <c r="E15" s="1">
        <v>5214</v>
      </c>
      <c r="F15" s="1">
        <v>17</v>
      </c>
      <c r="G15" s="1" t="s">
        <v>107</v>
      </c>
      <c r="H15" s="1">
        <v>20</v>
      </c>
      <c r="I15" s="1"/>
    </row>
    <row r="18" spans="1:10" ht="28.5" customHeight="1" x14ac:dyDescent="0.25">
      <c r="A18" s="54" t="s">
        <v>0</v>
      </c>
      <c r="B18" s="54"/>
      <c r="C18" s="54"/>
      <c r="D18" s="54"/>
      <c r="E18" s="54"/>
      <c r="F18" s="54"/>
      <c r="G18" s="54"/>
      <c r="H18" s="54"/>
      <c r="I18" s="54"/>
      <c r="J18" s="55" t="s">
        <v>34</v>
      </c>
    </row>
    <row r="19" spans="1:10" x14ac:dyDescent="0.25">
      <c r="A19" s="56" t="s">
        <v>35</v>
      </c>
      <c r="B19" s="56"/>
      <c r="C19" s="56"/>
      <c r="D19" s="56"/>
      <c r="E19" s="56"/>
      <c r="F19" s="56"/>
      <c r="G19" s="56"/>
      <c r="H19" s="56"/>
      <c r="I19" s="56"/>
      <c r="J19" s="55"/>
    </row>
    <row r="20" spans="1:10" ht="28.5" x14ac:dyDescent="0.25">
      <c r="A20" s="2" t="s">
        <v>9</v>
      </c>
      <c r="B20" s="5" t="s">
        <v>1</v>
      </c>
      <c r="C20" s="4" t="s">
        <v>2</v>
      </c>
      <c r="D20" s="5" t="s">
        <v>3</v>
      </c>
      <c r="E20" s="42" t="s">
        <v>4</v>
      </c>
      <c r="F20" s="42" t="s">
        <v>5</v>
      </c>
      <c r="G20" s="42" t="s">
        <v>6</v>
      </c>
      <c r="H20" s="42" t="s">
        <v>7</v>
      </c>
      <c r="I20" s="42" t="s">
        <v>8</v>
      </c>
      <c r="J20" s="44">
        <f>SUM(H21:H22)</f>
        <v>16</v>
      </c>
    </row>
    <row r="21" spans="1:10" x14ac:dyDescent="0.25">
      <c r="A21" s="6" t="str">
        <f>VLOOKUP(C21,Участники!$A$3:$I$171,5,FALSE)</f>
        <v>7-борье</v>
      </c>
      <c r="B21" s="1" t="s">
        <v>14</v>
      </c>
      <c r="C21" s="1">
        <v>9</v>
      </c>
      <c r="D21" s="6" t="str">
        <f>VLOOKUP(C21,Участники!$A$3:$I$171,2,FALSE)</f>
        <v>Начаев А.П.</v>
      </c>
      <c r="E21" s="1">
        <v>4592</v>
      </c>
      <c r="F21" s="1">
        <v>7</v>
      </c>
      <c r="G21" s="1">
        <v>1</v>
      </c>
      <c r="H21" s="1">
        <v>16</v>
      </c>
      <c r="I21" s="1"/>
    </row>
    <row r="22" spans="1:10" x14ac:dyDescent="0.25">
      <c r="A22" s="6" t="str">
        <f>VLOOKUP(C22,Участники!$A$3:$I$171,5,FALSE)</f>
        <v>5-борье</v>
      </c>
      <c r="B22" s="1" t="s">
        <v>13</v>
      </c>
      <c r="C22" s="1">
        <v>10</v>
      </c>
      <c r="D22" s="6" t="str">
        <f>VLOOKUP(C22,Участники!$A$3:$I$171,2,FALSE)</f>
        <v>Адасько Диана</v>
      </c>
      <c r="E22" s="1"/>
      <c r="F22" s="1"/>
      <c r="G22" s="1"/>
      <c r="H22" s="1"/>
      <c r="I22" s="1"/>
    </row>
    <row r="25" spans="1:10" x14ac:dyDescent="0.25">
      <c r="A25" s="54" t="s">
        <v>0</v>
      </c>
      <c r="B25" s="54"/>
      <c r="C25" s="54"/>
      <c r="D25" s="54"/>
      <c r="E25" s="54"/>
      <c r="F25" s="54"/>
      <c r="G25" s="54"/>
      <c r="H25" s="54"/>
      <c r="I25" s="54"/>
      <c r="J25" s="55" t="s">
        <v>37</v>
      </c>
    </row>
    <row r="26" spans="1:10" x14ac:dyDescent="0.25">
      <c r="A26" s="56" t="s">
        <v>36</v>
      </c>
      <c r="B26" s="56"/>
      <c r="C26" s="56"/>
      <c r="D26" s="56"/>
      <c r="E26" s="56"/>
      <c r="F26" s="56"/>
      <c r="G26" s="56"/>
      <c r="H26" s="56"/>
      <c r="I26" s="56"/>
      <c r="J26" s="55"/>
    </row>
    <row r="27" spans="1:10" ht="28.5" x14ac:dyDescent="0.25">
      <c r="A27" s="2" t="s">
        <v>9</v>
      </c>
      <c r="B27" s="5" t="s">
        <v>1</v>
      </c>
      <c r="C27" s="4" t="s">
        <v>2</v>
      </c>
      <c r="D27" s="5" t="s">
        <v>3</v>
      </c>
      <c r="E27" s="42" t="s">
        <v>4</v>
      </c>
      <c r="F27" s="42" t="s">
        <v>5</v>
      </c>
      <c r="G27" s="42" t="s">
        <v>6</v>
      </c>
      <c r="H27" s="42" t="s">
        <v>7</v>
      </c>
      <c r="I27" s="42" t="s">
        <v>8</v>
      </c>
      <c r="J27" s="44">
        <f>H28</f>
        <v>0</v>
      </c>
    </row>
    <row r="28" spans="1:10" x14ac:dyDescent="0.25">
      <c r="A28" s="6" t="str">
        <f>VLOOKUP(C28,Участники!$A$3:$I$171,5,FALSE)</f>
        <v>7-борье</v>
      </c>
      <c r="B28" s="1" t="s">
        <v>14</v>
      </c>
      <c r="C28" s="1">
        <v>11</v>
      </c>
      <c r="D28" s="6" t="str">
        <f>VLOOKUP(C28,Участники!$A$3:$I$171,2,FALSE)</f>
        <v>Фокша Михаил</v>
      </c>
      <c r="E28" s="1"/>
      <c r="F28" s="1"/>
      <c r="G28" s="1"/>
      <c r="H28" s="1"/>
      <c r="I28" s="1"/>
    </row>
    <row r="31" spans="1:10" x14ac:dyDescent="0.25">
      <c r="A31" s="54" t="s">
        <v>0</v>
      </c>
      <c r="B31" s="54"/>
      <c r="C31" s="54"/>
      <c r="D31" s="54"/>
      <c r="E31" s="54"/>
      <c r="F31" s="54"/>
      <c r="G31" s="54"/>
      <c r="H31" s="54"/>
      <c r="I31" s="54"/>
      <c r="J31" s="55" t="s">
        <v>39</v>
      </c>
    </row>
    <row r="32" spans="1:10" x14ac:dyDescent="0.25">
      <c r="A32" s="56" t="s">
        <v>38</v>
      </c>
      <c r="B32" s="56"/>
      <c r="C32" s="56"/>
      <c r="D32" s="56"/>
      <c r="E32" s="56"/>
      <c r="F32" s="56"/>
      <c r="G32" s="56"/>
      <c r="H32" s="56"/>
      <c r="I32" s="56"/>
      <c r="J32" s="55"/>
    </row>
    <row r="33" spans="1:10" ht="28.5" x14ac:dyDescent="0.25">
      <c r="A33" s="2" t="s">
        <v>9</v>
      </c>
      <c r="B33" s="5" t="s">
        <v>1</v>
      </c>
      <c r="C33" s="4" t="s">
        <v>2</v>
      </c>
      <c r="D33" s="5" t="s">
        <v>3</v>
      </c>
      <c r="E33" s="42" t="s">
        <v>4</v>
      </c>
      <c r="F33" s="42" t="s">
        <v>5</v>
      </c>
      <c r="G33" s="42" t="s">
        <v>6</v>
      </c>
      <c r="H33" s="42" t="s">
        <v>7</v>
      </c>
      <c r="I33" s="42" t="s">
        <v>8</v>
      </c>
      <c r="J33" s="44">
        <f>H34</f>
        <v>30</v>
      </c>
    </row>
    <row r="34" spans="1:10" x14ac:dyDescent="0.25">
      <c r="A34" s="6" t="str">
        <f>VLOOKUP(C34,Участники!$A$3:$I$171,5,FALSE)</f>
        <v>5-борье</v>
      </c>
      <c r="B34" s="1" t="s">
        <v>13</v>
      </c>
      <c r="C34" s="1">
        <v>12</v>
      </c>
      <c r="D34" s="6" t="str">
        <f>VLOOKUP(C34,Участники!$A$3:$I$171,2,FALSE)</f>
        <v>Абрамова Анастасия</v>
      </c>
      <c r="E34" s="1">
        <v>3636</v>
      </c>
      <c r="F34" s="1">
        <v>1</v>
      </c>
      <c r="G34" s="1" t="s">
        <v>94</v>
      </c>
      <c r="H34" s="1">
        <v>30</v>
      </c>
      <c r="I34" s="1"/>
    </row>
    <row r="37" spans="1:10" x14ac:dyDescent="0.25">
      <c r="A37" s="54" t="s">
        <v>0</v>
      </c>
      <c r="B37" s="54"/>
      <c r="C37" s="54"/>
      <c r="D37" s="54"/>
      <c r="E37" s="54"/>
      <c r="F37" s="54"/>
      <c r="G37" s="54"/>
      <c r="H37" s="54"/>
      <c r="I37" s="54"/>
      <c r="J37" s="55" t="s">
        <v>40</v>
      </c>
    </row>
    <row r="38" spans="1:10" x14ac:dyDescent="0.25">
      <c r="A38" s="56" t="s">
        <v>41</v>
      </c>
      <c r="B38" s="56"/>
      <c r="C38" s="56"/>
      <c r="D38" s="56"/>
      <c r="E38" s="56"/>
      <c r="F38" s="56"/>
      <c r="G38" s="56"/>
      <c r="H38" s="56"/>
      <c r="I38" s="56"/>
      <c r="J38" s="55"/>
    </row>
    <row r="39" spans="1:10" ht="28.5" x14ac:dyDescent="0.25">
      <c r="A39" s="2" t="s">
        <v>9</v>
      </c>
      <c r="B39" s="5" t="s">
        <v>1</v>
      </c>
      <c r="C39" s="4" t="s">
        <v>2</v>
      </c>
      <c r="D39" s="5" t="s">
        <v>3</v>
      </c>
      <c r="E39" s="42" t="s">
        <v>4</v>
      </c>
      <c r="F39" s="42" t="s">
        <v>5</v>
      </c>
      <c r="G39" s="42" t="s">
        <v>6</v>
      </c>
      <c r="H39" s="42" t="s">
        <v>7</v>
      </c>
      <c r="I39" s="42" t="s">
        <v>8</v>
      </c>
      <c r="J39" s="44">
        <f>H40</f>
        <v>0</v>
      </c>
    </row>
    <row r="40" spans="1:10" x14ac:dyDescent="0.25">
      <c r="A40" s="6" t="str">
        <f>VLOOKUP(C40,Участники!$A$3:$I$171,5,FALSE)</f>
        <v>7-борье</v>
      </c>
      <c r="B40" s="1" t="s">
        <v>14</v>
      </c>
      <c r="C40" s="1">
        <v>13</v>
      </c>
      <c r="D40" s="6" t="str">
        <f>VLOOKUP(C40,Участники!$A$3:$I$171,2,FALSE)</f>
        <v>Челимов Роман</v>
      </c>
      <c r="E40" s="1"/>
      <c r="F40" s="1"/>
      <c r="G40" s="1"/>
      <c r="H40" s="1"/>
      <c r="I40" s="1"/>
    </row>
    <row r="42" spans="1:10" x14ac:dyDescent="0.25">
      <c r="A42" s="54" t="s">
        <v>0</v>
      </c>
      <c r="B42" s="54"/>
      <c r="C42" s="54"/>
      <c r="D42" s="54"/>
      <c r="E42" s="54"/>
      <c r="F42" s="54"/>
      <c r="G42" s="54"/>
      <c r="H42" s="54"/>
      <c r="I42" s="54"/>
      <c r="J42" s="55" t="s">
        <v>43</v>
      </c>
    </row>
    <row r="43" spans="1:10" x14ac:dyDescent="0.25">
      <c r="A43" s="56" t="s">
        <v>42</v>
      </c>
      <c r="B43" s="56"/>
      <c r="C43" s="56"/>
      <c r="D43" s="56"/>
      <c r="E43" s="56"/>
      <c r="F43" s="56"/>
      <c r="G43" s="56"/>
      <c r="H43" s="56"/>
      <c r="I43" s="56"/>
      <c r="J43" s="55"/>
    </row>
    <row r="44" spans="1:10" ht="28.5" x14ac:dyDescent="0.25">
      <c r="A44" s="2" t="s">
        <v>9</v>
      </c>
      <c r="B44" s="5" t="s">
        <v>1</v>
      </c>
      <c r="C44" s="4" t="s">
        <v>2</v>
      </c>
      <c r="D44" s="5" t="s">
        <v>3</v>
      </c>
      <c r="E44" s="42" t="s">
        <v>4</v>
      </c>
      <c r="F44" s="42" t="s">
        <v>5</v>
      </c>
      <c r="G44" s="42" t="s">
        <v>6</v>
      </c>
      <c r="H44" s="42" t="s">
        <v>7</v>
      </c>
      <c r="I44" s="42" t="s">
        <v>8</v>
      </c>
      <c r="J44" s="44">
        <f>SUM(H45:H48)</f>
        <v>23</v>
      </c>
    </row>
    <row r="45" spans="1:10" x14ac:dyDescent="0.25">
      <c r="A45" s="6" t="str">
        <f>VLOOKUP(C45,Участники!$A$3:$I$171,5,FALSE)</f>
        <v>7-борье</v>
      </c>
      <c r="B45" s="1" t="s">
        <v>14</v>
      </c>
      <c r="C45" s="1">
        <v>17</v>
      </c>
      <c r="D45" s="6" t="str">
        <f>VLOOKUP(C45,Участники!$A$3:$I$171,2,FALSE)</f>
        <v>Дементьев Павел</v>
      </c>
      <c r="E45" s="1"/>
      <c r="F45" s="1"/>
      <c r="G45" s="1"/>
      <c r="H45" s="1"/>
      <c r="I45" s="1"/>
    </row>
    <row r="46" spans="1:10" x14ac:dyDescent="0.25">
      <c r="A46" s="6" t="str">
        <f>VLOOKUP(C46,Участники!$A$3:$I$171,5,FALSE)</f>
        <v>5-борье</v>
      </c>
      <c r="B46" s="1" t="s">
        <v>13</v>
      </c>
      <c r="C46" s="1">
        <v>18</v>
      </c>
      <c r="D46" s="6" t="str">
        <f>VLOOKUP(C46,Участники!$A$3:$I$171,2,FALSE)</f>
        <v>Савицкая Кристина</v>
      </c>
      <c r="E46" s="1">
        <v>3553</v>
      </c>
      <c r="F46" s="1">
        <v>8</v>
      </c>
      <c r="G46" s="1" t="s">
        <v>94</v>
      </c>
      <c r="H46" s="1">
        <v>15</v>
      </c>
      <c r="I46" s="1"/>
    </row>
    <row r="47" spans="1:10" x14ac:dyDescent="0.25">
      <c r="A47" s="6" t="str">
        <f>VLOOKUP(C47,Участники!$A$3:$I$171,5,FALSE)</f>
        <v>5-борье</v>
      </c>
      <c r="B47" s="1" t="s">
        <v>13</v>
      </c>
      <c r="C47" s="1">
        <v>16</v>
      </c>
      <c r="D47" s="6" t="str">
        <f>VLOOKUP(C47,Участники!$A$3:$I$171,2,FALSE)</f>
        <v>Матвеенко Алена</v>
      </c>
      <c r="E47" s="1">
        <v>3254</v>
      </c>
      <c r="F47" s="1">
        <v>16</v>
      </c>
      <c r="G47" s="1">
        <v>1</v>
      </c>
      <c r="H47" s="1">
        <v>8</v>
      </c>
      <c r="I47" s="1"/>
    </row>
    <row r="48" spans="1:10" x14ac:dyDescent="0.25">
      <c r="A48" s="6" t="e">
        <f>VLOOKUP(C48,Участники!$A$3:$I$171,5,FALSE)</f>
        <v>#N/A</v>
      </c>
      <c r="B48" s="1" t="s">
        <v>14</v>
      </c>
      <c r="C48" s="1"/>
      <c r="D48" s="6" t="e">
        <f>VLOOKUP(C48,Участники!$A$3:$I$171,2,FALSE)</f>
        <v>#N/A</v>
      </c>
      <c r="E48" s="1"/>
      <c r="F48" s="1"/>
      <c r="G48" s="1"/>
      <c r="H48" s="1"/>
      <c r="I48" s="1"/>
    </row>
    <row r="51" spans="1:10" x14ac:dyDescent="0.25">
      <c r="A51" s="54" t="s">
        <v>0</v>
      </c>
      <c r="B51" s="54"/>
      <c r="C51" s="54"/>
      <c r="D51" s="54"/>
      <c r="E51" s="54"/>
      <c r="F51" s="54"/>
      <c r="G51" s="54"/>
      <c r="H51" s="54"/>
      <c r="I51" s="54"/>
      <c r="J51" s="55" t="s">
        <v>45</v>
      </c>
    </row>
    <row r="52" spans="1:10" x14ac:dyDescent="0.25">
      <c r="A52" s="56" t="s">
        <v>44</v>
      </c>
      <c r="B52" s="56"/>
      <c r="C52" s="56"/>
      <c r="D52" s="56"/>
      <c r="E52" s="56"/>
      <c r="F52" s="56"/>
      <c r="G52" s="56"/>
      <c r="H52" s="56"/>
      <c r="I52" s="56"/>
      <c r="J52" s="55"/>
    </row>
    <row r="53" spans="1:10" ht="28.5" x14ac:dyDescent="0.25">
      <c r="A53" s="2" t="s">
        <v>9</v>
      </c>
      <c r="B53" s="5" t="s">
        <v>1</v>
      </c>
      <c r="C53" s="4" t="s">
        <v>2</v>
      </c>
      <c r="D53" s="5" t="s">
        <v>3</v>
      </c>
      <c r="E53" s="42" t="s">
        <v>4</v>
      </c>
      <c r="F53" s="42" t="s">
        <v>5</v>
      </c>
      <c r="G53" s="42" t="s">
        <v>6</v>
      </c>
      <c r="H53" s="42" t="s">
        <v>7</v>
      </c>
      <c r="I53" s="42" t="s">
        <v>8</v>
      </c>
      <c r="J53" s="44">
        <f>H54</f>
        <v>22</v>
      </c>
    </row>
    <row r="54" spans="1:10" x14ac:dyDescent="0.25">
      <c r="A54" s="6" t="str">
        <f>VLOOKUP(C54,Участники!$A$3:$I$171,5,FALSE)</f>
        <v>7-борье</v>
      </c>
      <c r="B54" s="1" t="s">
        <v>14</v>
      </c>
      <c r="C54" s="1">
        <v>14</v>
      </c>
      <c r="D54" s="6" t="str">
        <f>VLOOKUP(C54,Участники!$A$3:$I$171,2,FALSE)</f>
        <v>Маклыгин Мартин</v>
      </c>
      <c r="E54" s="1">
        <v>5304</v>
      </c>
      <c r="F54" s="1">
        <v>15</v>
      </c>
      <c r="G54" s="1" t="s">
        <v>107</v>
      </c>
      <c r="H54" s="1">
        <v>22</v>
      </c>
      <c r="I54" s="1"/>
    </row>
    <row r="57" spans="1:10" x14ac:dyDescent="0.25">
      <c r="A57" s="54" t="s">
        <v>0</v>
      </c>
      <c r="B57" s="54"/>
      <c r="C57" s="54"/>
      <c r="D57" s="54"/>
      <c r="E57" s="54"/>
      <c r="F57" s="54"/>
      <c r="G57" s="54"/>
      <c r="H57" s="54"/>
      <c r="I57" s="54"/>
      <c r="J57" s="55" t="s">
        <v>47</v>
      </c>
    </row>
    <row r="58" spans="1:10" x14ac:dyDescent="0.25">
      <c r="A58" s="56" t="s">
        <v>46</v>
      </c>
      <c r="B58" s="56"/>
      <c r="C58" s="56"/>
      <c r="D58" s="56"/>
      <c r="E58" s="56"/>
      <c r="F58" s="56"/>
      <c r="G58" s="56"/>
      <c r="H58" s="56"/>
      <c r="I58" s="56"/>
      <c r="J58" s="55"/>
    </row>
    <row r="59" spans="1:10" ht="28.5" x14ac:dyDescent="0.25">
      <c r="A59" s="2" t="s">
        <v>9</v>
      </c>
      <c r="B59" s="5" t="s">
        <v>1</v>
      </c>
      <c r="C59" s="4" t="s">
        <v>2</v>
      </c>
      <c r="D59" s="5" t="s">
        <v>3</v>
      </c>
      <c r="E59" s="42" t="s">
        <v>4</v>
      </c>
      <c r="F59" s="42" t="s">
        <v>5</v>
      </c>
      <c r="G59" s="42" t="s">
        <v>6</v>
      </c>
      <c r="H59" s="42" t="s">
        <v>7</v>
      </c>
      <c r="I59" s="42" t="s">
        <v>8</v>
      </c>
      <c r="J59" s="44">
        <f>SUM(H60:H65)</f>
        <v>54</v>
      </c>
    </row>
    <row r="60" spans="1:10" x14ac:dyDescent="0.25">
      <c r="A60" s="6" t="str">
        <f>VLOOKUP(C60,Участники!$A$3:$I$171,5,FALSE)</f>
        <v>5-борье</v>
      </c>
      <c r="B60" s="1" t="s">
        <v>13</v>
      </c>
      <c r="C60" s="1">
        <v>15</v>
      </c>
      <c r="D60" s="6" t="str">
        <f>VLOOKUP(C60,Участники!$A$3:$I$171,2,FALSE)</f>
        <v>Белова Анастасия</v>
      </c>
      <c r="E60" s="1"/>
      <c r="F60" s="1"/>
      <c r="G60" s="1"/>
      <c r="H60" s="1"/>
      <c r="I60" s="1"/>
    </row>
    <row r="61" spans="1:10" x14ac:dyDescent="0.25">
      <c r="A61" s="6" t="str">
        <f>VLOOKUP(C61,Участники!$A$3:$I$171,5,FALSE)</f>
        <v>5-борье</v>
      </c>
      <c r="B61" s="1" t="s">
        <v>13</v>
      </c>
      <c r="C61" s="1">
        <v>65</v>
      </c>
      <c r="D61" s="6" t="str">
        <f>VLOOKUP(C61,Участники!$A$3:$I$171,2,FALSE)</f>
        <v>Александрова Ульяна</v>
      </c>
      <c r="E61" s="1">
        <v>4535</v>
      </c>
      <c r="F61" s="1">
        <v>1</v>
      </c>
      <c r="G61" s="1" t="s">
        <v>112</v>
      </c>
      <c r="H61" s="1">
        <v>40</v>
      </c>
      <c r="I61" s="1"/>
    </row>
    <row r="62" spans="1:10" x14ac:dyDescent="0.25">
      <c r="A62" s="6" t="str">
        <f>VLOOKUP(C62,Участники!$A$3:$I$171,5,FALSE)</f>
        <v>5-борье</v>
      </c>
      <c r="B62" s="1" t="s">
        <v>13</v>
      </c>
      <c r="C62" s="1">
        <v>66</v>
      </c>
      <c r="D62" s="6" t="str">
        <f>VLOOKUP(C62,Участники!$A$3:$I$171,2,FALSE)</f>
        <v>Коныжева Софья</v>
      </c>
      <c r="E62" s="1">
        <v>3354</v>
      </c>
      <c r="F62" s="1">
        <v>10</v>
      </c>
      <c r="G62" s="1">
        <v>1</v>
      </c>
      <c r="H62" s="1">
        <v>14</v>
      </c>
      <c r="I62" s="1"/>
    </row>
    <row r="63" spans="1:10" x14ac:dyDescent="0.25">
      <c r="A63" s="6" t="str">
        <f>VLOOKUP(C63,Участники!$A$3:$I$171,5,FALSE)</f>
        <v>5-борье</v>
      </c>
      <c r="B63" s="1" t="s">
        <v>13</v>
      </c>
      <c r="C63" s="1">
        <v>67</v>
      </c>
      <c r="D63" s="6" t="str">
        <f>VLOOKUP(C63,Участники!$A$3:$I$171,2,FALSE)</f>
        <v>Стрекаловская Василиса</v>
      </c>
      <c r="E63" s="1"/>
      <c r="F63" s="1"/>
      <c r="G63" s="1"/>
      <c r="H63" s="1"/>
      <c r="I63" s="1"/>
    </row>
    <row r="64" spans="1:10" x14ac:dyDescent="0.25">
      <c r="A64" s="6" t="str">
        <f>VLOOKUP(C64,Участники!$A$3:$I$171,5,FALSE)</f>
        <v>7-борье</v>
      </c>
      <c r="B64" s="1" t="s">
        <v>14</v>
      </c>
      <c r="C64" s="1">
        <v>68</v>
      </c>
      <c r="D64" s="6" t="str">
        <f>VLOOKUP(C64,Участники!$A$3:$I$171,2,FALSE)</f>
        <v>Игнатов Александр</v>
      </c>
      <c r="E64" s="1"/>
      <c r="F64" s="1"/>
      <c r="G64" s="1"/>
      <c r="H64" s="1"/>
      <c r="I64" s="1"/>
    </row>
    <row r="65" spans="1:10" x14ac:dyDescent="0.25">
      <c r="A65" s="6" t="str">
        <f>VLOOKUP(C65,Участники!$A$3:$I$171,5,FALSE)</f>
        <v>7-борье</v>
      </c>
      <c r="B65" s="1" t="s">
        <v>14</v>
      </c>
      <c r="C65" s="1">
        <v>69</v>
      </c>
      <c r="D65" s="6" t="str">
        <f>VLOOKUP(C65,Участники!$A$3:$I$171,2,FALSE)</f>
        <v>Епишкин Артем</v>
      </c>
      <c r="E65" s="1"/>
      <c r="F65" s="1"/>
      <c r="G65" s="1"/>
      <c r="H65" s="1"/>
      <c r="I65" s="1"/>
    </row>
    <row r="68" spans="1:10" x14ac:dyDescent="0.25">
      <c r="A68" s="54" t="s">
        <v>0</v>
      </c>
      <c r="B68" s="54"/>
      <c r="C68" s="54"/>
      <c r="D68" s="54"/>
      <c r="E68" s="54"/>
      <c r="F68" s="54"/>
      <c r="G68" s="54"/>
      <c r="H68" s="54"/>
      <c r="I68" s="54"/>
      <c r="J68" s="55" t="s">
        <v>50</v>
      </c>
    </row>
    <row r="69" spans="1:10" x14ac:dyDescent="0.25">
      <c r="A69" s="56" t="s">
        <v>48</v>
      </c>
      <c r="B69" s="56"/>
      <c r="C69" s="56"/>
      <c r="D69" s="56"/>
      <c r="E69" s="56"/>
      <c r="F69" s="56"/>
      <c r="G69" s="56"/>
      <c r="H69" s="56"/>
      <c r="I69" s="56"/>
      <c r="J69" s="55"/>
    </row>
    <row r="70" spans="1:10" ht="28.5" x14ac:dyDescent="0.25">
      <c r="A70" s="2" t="s">
        <v>9</v>
      </c>
      <c r="B70" s="5" t="s">
        <v>1</v>
      </c>
      <c r="C70" s="4" t="s">
        <v>2</v>
      </c>
      <c r="D70" s="5" t="s">
        <v>3</v>
      </c>
      <c r="E70" s="42" t="s">
        <v>4</v>
      </c>
      <c r="F70" s="42" t="s">
        <v>5</v>
      </c>
      <c r="G70" s="42" t="s">
        <v>6</v>
      </c>
      <c r="H70" s="42" t="s">
        <v>7</v>
      </c>
      <c r="I70" s="42" t="s">
        <v>8</v>
      </c>
      <c r="J70" s="44">
        <f>SUM(H71:H72)</f>
        <v>0</v>
      </c>
    </row>
    <row r="71" spans="1:10" x14ac:dyDescent="0.25">
      <c r="A71" s="6" t="str">
        <f>VLOOKUP(C71,Участники!$A$3:$I$171,5,FALSE)</f>
        <v>5-борье</v>
      </c>
      <c r="B71" s="1" t="s">
        <v>14</v>
      </c>
      <c r="C71" s="1">
        <v>15</v>
      </c>
      <c r="D71" s="6" t="str">
        <f>VLOOKUP(C71,Участники!$A$3:$I$171,2,FALSE)</f>
        <v>Белова Анастасия</v>
      </c>
      <c r="E71" s="1"/>
      <c r="F71" s="1"/>
      <c r="G71" s="1"/>
      <c r="H71" s="1"/>
      <c r="I71" s="1"/>
    </row>
    <row r="72" spans="1:10" x14ac:dyDescent="0.25">
      <c r="A72" s="6" t="str">
        <f>VLOOKUP(C72,Участники!$A$3:$I$171,5,FALSE)</f>
        <v>5-борье</v>
      </c>
      <c r="B72" s="1" t="s">
        <v>14</v>
      </c>
      <c r="C72" s="1">
        <v>65</v>
      </c>
      <c r="D72" s="6" t="str">
        <f>VLOOKUP(C72,Участники!$A$3:$I$171,2,FALSE)</f>
        <v>Александрова Ульяна</v>
      </c>
      <c r="E72" s="1"/>
      <c r="F72" s="1"/>
      <c r="G72" s="1"/>
      <c r="H72" s="1"/>
      <c r="I72" s="1"/>
    </row>
    <row r="73" spans="1:10" x14ac:dyDescent="0.25">
      <c r="A73" s="6" t="str">
        <f>VLOOKUP(C73,Участники!$A$3:$I$171,5,FALSE)</f>
        <v>7-борье</v>
      </c>
      <c r="B73" s="1" t="s">
        <v>14</v>
      </c>
      <c r="C73" s="1">
        <v>20</v>
      </c>
      <c r="D73" s="6" t="str">
        <f>VLOOKUP(C73,Участники!$A$3:$I$171,2,FALSE)</f>
        <v>Кривобоков Никита</v>
      </c>
      <c r="E73" s="1">
        <v>4049</v>
      </c>
      <c r="F73" s="1">
        <v>15</v>
      </c>
      <c r="G73" s="1">
        <v>2</v>
      </c>
      <c r="H73" s="1">
        <v>10</v>
      </c>
    </row>
    <row r="74" spans="1:10" x14ac:dyDescent="0.25">
      <c r="A74" s="6" t="str">
        <f>VLOOKUP(C74,Участники!$A$3:$I$171,5,FALSE)</f>
        <v>7-борье</v>
      </c>
      <c r="B74" s="1" t="s">
        <v>14</v>
      </c>
      <c r="C74" s="1">
        <v>19</v>
      </c>
      <c r="D74" s="6" t="str">
        <f>VLOOKUP(C74,Участники!$A$3:$I$171,2,FALSE)</f>
        <v>Ильичев Валерий</v>
      </c>
      <c r="E74" s="1">
        <v>3854</v>
      </c>
      <c r="F74" s="1">
        <v>17</v>
      </c>
      <c r="G74" s="1">
        <v>2</v>
      </c>
      <c r="H74" s="1">
        <v>9</v>
      </c>
    </row>
    <row r="75" spans="1:10" x14ac:dyDescent="0.25">
      <c r="A75" s="54" t="s">
        <v>0</v>
      </c>
      <c r="B75" s="54"/>
      <c r="C75" s="54"/>
      <c r="D75" s="54"/>
      <c r="E75" s="54"/>
      <c r="F75" s="54"/>
      <c r="G75" s="54"/>
      <c r="H75" s="54"/>
      <c r="I75" s="54"/>
      <c r="J75" s="55" t="s">
        <v>49</v>
      </c>
    </row>
    <row r="76" spans="1:10" x14ac:dyDescent="0.25">
      <c r="A76" s="56" t="s">
        <v>51</v>
      </c>
      <c r="B76" s="56"/>
      <c r="C76" s="56"/>
      <c r="D76" s="56"/>
      <c r="E76" s="56"/>
      <c r="F76" s="56"/>
      <c r="G76" s="56"/>
      <c r="H76" s="56"/>
      <c r="I76" s="56"/>
      <c r="J76" s="55"/>
    </row>
    <row r="77" spans="1:10" ht="28.5" x14ac:dyDescent="0.25">
      <c r="A77" s="2" t="s">
        <v>9</v>
      </c>
      <c r="B77" s="5" t="s">
        <v>1</v>
      </c>
      <c r="C77" s="4" t="s">
        <v>2</v>
      </c>
      <c r="D77" s="5" t="s">
        <v>3</v>
      </c>
      <c r="E77" s="42" t="s">
        <v>4</v>
      </c>
      <c r="F77" s="42" t="s">
        <v>5</v>
      </c>
      <c r="G77" s="42" t="s">
        <v>6</v>
      </c>
      <c r="H77" s="42" t="s">
        <v>7</v>
      </c>
      <c r="I77" s="42" t="s">
        <v>8</v>
      </c>
      <c r="J77" s="44">
        <f>SUM(H78:H80)</f>
        <v>40</v>
      </c>
    </row>
    <row r="78" spans="1:10" x14ac:dyDescent="0.25">
      <c r="A78" s="6" t="str">
        <f>VLOOKUP(C78,Участники!$A$3:$I$171,5,FALSE)</f>
        <v>5-борье</v>
      </c>
      <c r="B78" s="1" t="s">
        <v>13</v>
      </c>
      <c r="C78" s="1">
        <v>21</v>
      </c>
      <c r="D78" s="6" t="str">
        <f>VLOOKUP(C78,Участники!$A$3:$I$171,2,FALSE)</f>
        <v>Ермолина Елена</v>
      </c>
      <c r="E78" s="1">
        <v>3887</v>
      </c>
      <c r="F78" s="1">
        <v>7</v>
      </c>
      <c r="G78" s="1" t="s">
        <v>107</v>
      </c>
      <c r="H78" s="1">
        <v>21</v>
      </c>
      <c r="I78" s="1"/>
    </row>
    <row r="79" spans="1:10" x14ac:dyDescent="0.25">
      <c r="A79" s="6" t="str">
        <f>VLOOKUP(C79,Участники!$A$3:$I$171,5,FALSE)</f>
        <v>5-борье</v>
      </c>
      <c r="B79" s="1" t="s">
        <v>13</v>
      </c>
      <c r="C79" s="1">
        <v>22</v>
      </c>
      <c r="D79" s="6" t="str">
        <f>VLOOKUP(C79,Участники!$A$3:$I$171,2,FALSE)</f>
        <v>Дерган Евгения</v>
      </c>
      <c r="E79" s="1">
        <v>3112</v>
      </c>
      <c r="F79" s="1">
        <v>10</v>
      </c>
      <c r="G79" s="1">
        <v>1</v>
      </c>
      <c r="H79" s="1">
        <v>13</v>
      </c>
      <c r="I79" s="1"/>
    </row>
    <row r="80" spans="1:10" x14ac:dyDescent="0.25">
      <c r="A80" s="6" t="str">
        <f>VLOOKUP(C80,Участники!$A$3:$I$171,5,FALSE)</f>
        <v>5-борье</v>
      </c>
      <c r="B80" s="1" t="s">
        <v>13</v>
      </c>
      <c r="C80" s="1">
        <v>23</v>
      </c>
      <c r="D80" s="6" t="str">
        <f>VLOOKUP(C80,Участники!$A$3:$I$171,2,FALSE)</f>
        <v>Каширина Оксана</v>
      </c>
      <c r="E80" s="1">
        <v>2737</v>
      </c>
      <c r="F80" s="1">
        <v>23</v>
      </c>
      <c r="G80" s="1">
        <v>2</v>
      </c>
      <c r="H80" s="1">
        <v>6</v>
      </c>
      <c r="I80" s="1"/>
    </row>
    <row r="84" spans="1:10" x14ac:dyDescent="0.25">
      <c r="A84" s="54" t="s">
        <v>0</v>
      </c>
      <c r="B84" s="54"/>
      <c r="C84" s="54"/>
      <c r="D84" s="54"/>
      <c r="E84" s="54"/>
      <c r="F84" s="54"/>
      <c r="G84" s="54"/>
      <c r="H84" s="54"/>
      <c r="I84" s="54"/>
      <c r="J84" s="55" t="s">
        <v>52</v>
      </c>
    </row>
    <row r="85" spans="1:10" x14ac:dyDescent="0.25">
      <c r="A85" s="56" t="s">
        <v>53</v>
      </c>
      <c r="B85" s="56"/>
      <c r="C85" s="56"/>
      <c r="D85" s="56"/>
      <c r="E85" s="56"/>
      <c r="F85" s="56"/>
      <c r="G85" s="56"/>
      <c r="H85" s="56"/>
      <c r="I85" s="56"/>
      <c r="J85" s="55"/>
    </row>
    <row r="86" spans="1:10" ht="28.5" x14ac:dyDescent="0.25">
      <c r="A86" s="2" t="s">
        <v>9</v>
      </c>
      <c r="B86" s="5" t="s">
        <v>1</v>
      </c>
      <c r="C86" s="4" t="s">
        <v>2</v>
      </c>
      <c r="D86" s="5" t="s">
        <v>3</v>
      </c>
      <c r="E86" s="42" t="s">
        <v>4</v>
      </c>
      <c r="F86" s="42" t="s">
        <v>5</v>
      </c>
      <c r="G86" s="42" t="s">
        <v>6</v>
      </c>
      <c r="H86" s="42" t="s">
        <v>7</v>
      </c>
      <c r="I86" s="42" t="s">
        <v>8</v>
      </c>
      <c r="J86" s="44">
        <f>SUM(H87:H94)</f>
        <v>172</v>
      </c>
    </row>
    <row r="87" spans="1:10" x14ac:dyDescent="0.25">
      <c r="A87" s="6" t="str">
        <f>VLOOKUP(C87,Участники!$A$3:$I$171,5,FALSE)</f>
        <v>5-борье</v>
      </c>
      <c r="B87" s="1" t="s">
        <v>13</v>
      </c>
      <c r="C87" s="1">
        <v>30</v>
      </c>
      <c r="D87" s="6" t="str">
        <f>VLOOKUP(C87,Участники!$A$3:$I$171,2,FALSE)</f>
        <v>Соляная Зоя</v>
      </c>
      <c r="E87" s="1">
        <v>3953</v>
      </c>
      <c r="F87" s="1">
        <v>2</v>
      </c>
      <c r="G87" s="1" t="s">
        <v>107</v>
      </c>
      <c r="H87" s="1">
        <v>27</v>
      </c>
      <c r="I87" s="1"/>
    </row>
    <row r="88" spans="1:10" x14ac:dyDescent="0.25">
      <c r="A88" s="6" t="str">
        <f>VLOOKUP(C88,Участники!$A$3:$I$171,5,FALSE)</f>
        <v>5-борье</v>
      </c>
      <c r="B88" s="1" t="s">
        <v>13</v>
      </c>
      <c r="C88" s="1">
        <v>31</v>
      </c>
      <c r="D88" s="6" t="str">
        <f>VLOOKUP(C88,Участники!$A$3:$I$171,2,FALSE)</f>
        <v>Петрич Анна</v>
      </c>
      <c r="E88" s="1">
        <v>4040</v>
      </c>
      <c r="F88" s="1">
        <v>6</v>
      </c>
      <c r="G88" s="1" t="s">
        <v>107</v>
      </c>
      <c r="H88" s="1"/>
      <c r="I88" s="1"/>
    </row>
    <row r="89" spans="1:10" x14ac:dyDescent="0.25">
      <c r="A89" s="6" t="str">
        <f>VLOOKUP(C89,Участники!$A$3:$I$171,5,FALSE)</f>
        <v>7-борье</v>
      </c>
      <c r="B89" s="1" t="s">
        <v>14</v>
      </c>
      <c r="C89" s="1">
        <v>29</v>
      </c>
      <c r="D89" s="6" t="str">
        <f>VLOOKUP(C89,Участники!$A$3:$I$171,2,FALSE)</f>
        <v>Тимшин Сергей</v>
      </c>
      <c r="E89" s="1">
        <v>5958</v>
      </c>
      <c r="F89" s="1">
        <v>2</v>
      </c>
      <c r="G89" s="1" t="s">
        <v>112</v>
      </c>
      <c r="H89" s="1">
        <v>37</v>
      </c>
      <c r="I89" s="1"/>
    </row>
    <row r="90" spans="1:10" x14ac:dyDescent="0.25">
      <c r="A90" s="6" t="str">
        <f>VLOOKUP(C90,Участники!$A$3:$I$171,5,FALSE)</f>
        <v>7-борье</v>
      </c>
      <c r="B90" s="1" t="s">
        <v>14</v>
      </c>
      <c r="C90" s="1">
        <v>28</v>
      </c>
      <c r="D90" s="6" t="str">
        <f>VLOOKUP(C90,Участники!$A$3:$I$171,2,FALSE)</f>
        <v>Свиридов Сергей</v>
      </c>
      <c r="E90" s="1">
        <v>5566</v>
      </c>
      <c r="F90" s="1">
        <v>9</v>
      </c>
      <c r="G90" s="1" t="s">
        <v>107</v>
      </c>
      <c r="H90" s="1"/>
      <c r="I90" s="1"/>
    </row>
    <row r="91" spans="1:10" x14ac:dyDescent="0.25">
      <c r="A91" s="6" t="str">
        <f>VLOOKUP(C91,Участники!$A$3:$I$171,5,FALSE)</f>
        <v>5-борье</v>
      </c>
      <c r="B91" s="1" t="s">
        <v>13</v>
      </c>
      <c r="C91" s="1">
        <v>27</v>
      </c>
      <c r="D91" s="6" t="str">
        <f>VLOOKUP(C91,Участники!$A$3:$I$171,2,FALSE)</f>
        <v>Ткач Любовь</v>
      </c>
      <c r="E91" s="1">
        <v>4482</v>
      </c>
      <c r="F91" s="1">
        <v>2</v>
      </c>
      <c r="G91" s="1" t="s">
        <v>107</v>
      </c>
      <c r="H91" s="1">
        <v>27</v>
      </c>
      <c r="I91" s="1"/>
    </row>
    <row r="92" spans="1:10" x14ac:dyDescent="0.25">
      <c r="A92" s="6" t="str">
        <f>VLOOKUP(C92,Участники!$A$3:$I$171,5,FALSE)</f>
        <v>7-борье</v>
      </c>
      <c r="B92" s="1" t="s">
        <v>14</v>
      </c>
      <c r="C92" s="1">
        <v>26</v>
      </c>
      <c r="D92" s="6" t="str">
        <f>VLOOKUP(C92,Участники!$A$3:$I$171,2,FALSE)</f>
        <v>Макаренко Артем</v>
      </c>
      <c r="E92" s="1"/>
      <c r="F92" s="1"/>
      <c r="G92" s="1"/>
      <c r="H92" s="1">
        <v>27</v>
      </c>
      <c r="I92" s="1"/>
    </row>
    <row r="93" spans="1:10" x14ac:dyDescent="0.25">
      <c r="A93" s="6" t="str">
        <f>VLOOKUP(C93,Участники!$A$3:$I$171,5,FALSE)</f>
        <v>7-борье</v>
      </c>
      <c r="B93" s="1" t="s">
        <v>14</v>
      </c>
      <c r="C93" s="1">
        <v>25</v>
      </c>
      <c r="D93" s="6" t="str">
        <f>VLOOKUP(C93,Участники!$A$3:$I$171,2,FALSE)</f>
        <v>Лукьянов Артем</v>
      </c>
      <c r="E93" s="1">
        <v>5852</v>
      </c>
      <c r="F93" s="1">
        <v>4</v>
      </c>
      <c r="G93" s="1" t="s">
        <v>107</v>
      </c>
      <c r="H93" s="1">
        <v>24</v>
      </c>
      <c r="I93" s="1"/>
    </row>
    <row r="94" spans="1:10" x14ac:dyDescent="0.25">
      <c r="A94" s="6" t="str">
        <f>VLOOKUP(C94,Участники!$A$3:$I$171,5,FALSE)</f>
        <v>7-борье</v>
      </c>
      <c r="B94" s="1" t="s">
        <v>14</v>
      </c>
      <c r="C94" s="1">
        <v>24</v>
      </c>
      <c r="D94" s="6" t="str">
        <f>VLOOKUP(C94,Участники!$A$3:$I$171,2,FALSE)</f>
        <v>Дроздов Денис</v>
      </c>
      <c r="E94" s="1">
        <v>5108</v>
      </c>
      <c r="F94" s="1">
        <v>1</v>
      </c>
      <c r="G94" s="1" t="s">
        <v>94</v>
      </c>
      <c r="H94" s="1">
        <v>30</v>
      </c>
      <c r="I94" s="1"/>
    </row>
    <row r="97" spans="1:10" x14ac:dyDescent="0.25">
      <c r="A97" s="54" t="s">
        <v>0</v>
      </c>
      <c r="B97" s="54"/>
      <c r="C97" s="54"/>
      <c r="D97" s="54"/>
      <c r="E97" s="54"/>
      <c r="F97" s="54"/>
      <c r="G97" s="54"/>
      <c r="H97" s="54"/>
      <c r="I97" s="54"/>
      <c r="J97" s="55" t="s">
        <v>55</v>
      </c>
    </row>
    <row r="98" spans="1:10" x14ac:dyDescent="0.25">
      <c r="A98" s="56" t="s">
        <v>54</v>
      </c>
      <c r="B98" s="56"/>
      <c r="C98" s="56"/>
      <c r="D98" s="56"/>
      <c r="E98" s="56"/>
      <c r="F98" s="56"/>
      <c r="G98" s="56"/>
      <c r="H98" s="56"/>
      <c r="I98" s="56"/>
      <c r="J98" s="55"/>
    </row>
    <row r="99" spans="1:10" ht="28.5" x14ac:dyDescent="0.25">
      <c r="A99" s="2" t="s">
        <v>9</v>
      </c>
      <c r="B99" s="5" t="s">
        <v>1</v>
      </c>
      <c r="C99" s="4" t="s">
        <v>2</v>
      </c>
      <c r="D99" s="5" t="s">
        <v>3</v>
      </c>
      <c r="E99" s="42" t="s">
        <v>4</v>
      </c>
      <c r="F99" s="42" t="s">
        <v>5</v>
      </c>
      <c r="G99" s="42" t="s">
        <v>6</v>
      </c>
      <c r="H99" s="42" t="s">
        <v>7</v>
      </c>
      <c r="I99" s="42" t="s">
        <v>8</v>
      </c>
      <c r="J99" s="44">
        <f>SUM(H100:H107)</f>
        <v>114</v>
      </c>
    </row>
    <row r="100" spans="1:10" x14ac:dyDescent="0.25">
      <c r="A100" s="6" t="str">
        <f>VLOOKUP(C100,Участники!$A$3:$I$171,5,FALSE)</f>
        <v>7-борье</v>
      </c>
      <c r="B100" s="1" t="s">
        <v>14</v>
      </c>
      <c r="C100" s="1">
        <v>28</v>
      </c>
      <c r="D100" s="6" t="str">
        <f>VLOOKUP(C100,Участники!$A$3:$I$171,2,FALSE)</f>
        <v>Свиридов Сергей</v>
      </c>
      <c r="E100" s="1">
        <v>5566</v>
      </c>
      <c r="F100" s="1">
        <v>9</v>
      </c>
      <c r="G100" s="1" t="s">
        <v>107</v>
      </c>
      <c r="H100" s="1">
        <v>22</v>
      </c>
      <c r="I100" s="1"/>
    </row>
    <row r="101" spans="1:10" x14ac:dyDescent="0.25">
      <c r="A101" s="6" t="str">
        <f>VLOOKUP(C101,Участники!$A$3:$I$171,5,FALSE)</f>
        <v>7-борье</v>
      </c>
      <c r="B101" s="1" t="s">
        <v>14</v>
      </c>
      <c r="C101" s="1">
        <v>34</v>
      </c>
      <c r="D101" s="6" t="str">
        <f>VLOOKUP(C101,Участники!$A$3:$I$171,2,FALSE)</f>
        <v>Черкасов Алексей</v>
      </c>
      <c r="E101" s="1">
        <v>5598</v>
      </c>
      <c r="F101" s="1">
        <v>2</v>
      </c>
      <c r="G101" s="1" t="s">
        <v>107</v>
      </c>
      <c r="H101" s="1">
        <v>27</v>
      </c>
      <c r="I101" s="1"/>
    </row>
    <row r="102" spans="1:10" x14ac:dyDescent="0.25">
      <c r="A102" s="6" t="str">
        <f>VLOOKUP(C102,Участники!$A$3:$I$171,5,FALSE)</f>
        <v>7-борье</v>
      </c>
      <c r="B102" s="1" t="s">
        <v>14</v>
      </c>
      <c r="C102" s="1">
        <v>35</v>
      </c>
      <c r="D102" s="6" t="str">
        <f>VLOOKUP(C102,Участники!$A$3:$I$171,2,FALSE)</f>
        <v>Левковский Андрей</v>
      </c>
      <c r="E102" s="1"/>
      <c r="F102" s="1"/>
      <c r="G102" s="1"/>
      <c r="H102" s="1"/>
      <c r="I102" s="1"/>
    </row>
    <row r="103" spans="1:10" x14ac:dyDescent="0.25">
      <c r="A103" s="6" t="str">
        <f>VLOOKUP(C103,Участники!$A$3:$I$171,5,FALSE)</f>
        <v>7-борье</v>
      </c>
      <c r="B103" s="1" t="s">
        <v>14</v>
      </c>
      <c r="C103" s="1">
        <v>36</v>
      </c>
      <c r="D103" s="6" t="str">
        <f>VLOOKUP(C103,Участники!$A$3:$I$171,2,FALSE)</f>
        <v>Гусев Павел</v>
      </c>
      <c r="E103" s="1">
        <v>4919</v>
      </c>
      <c r="F103" s="1">
        <v>3</v>
      </c>
      <c r="G103" s="1" t="s">
        <v>94</v>
      </c>
      <c r="H103" s="1">
        <v>25</v>
      </c>
      <c r="I103" s="1"/>
    </row>
    <row r="104" spans="1:10" x14ac:dyDescent="0.25">
      <c r="A104" s="6" t="str">
        <f>VLOOKUP(C104,Участники!$A$3:$I$171,5,FALSE)</f>
        <v>7-борье</v>
      </c>
      <c r="B104" s="1" t="s">
        <v>14</v>
      </c>
      <c r="C104" s="1">
        <v>37</v>
      </c>
      <c r="D104" s="6" t="str">
        <f>VLOOKUP(C104,Участники!$A$3:$I$171,2,FALSE)</f>
        <v>Соляков Федор</v>
      </c>
      <c r="E104" s="1"/>
      <c r="F104" s="1"/>
      <c r="G104" s="1"/>
      <c r="H104" s="1"/>
      <c r="I104" s="1"/>
    </row>
    <row r="105" spans="1:10" x14ac:dyDescent="0.25">
      <c r="A105" s="6" t="str">
        <f>VLOOKUP(C105,Участники!$A$3:$I$171,5,FALSE)</f>
        <v>5-борье</v>
      </c>
      <c r="B105" s="1" t="s">
        <v>13</v>
      </c>
      <c r="C105" s="1">
        <v>65</v>
      </c>
      <c r="D105" s="6" t="str">
        <f>VLOOKUP(C105,Участники!$A$3:$I$171,2,FALSE)</f>
        <v>Александрова Ульяна</v>
      </c>
      <c r="E105" s="1">
        <v>4535</v>
      </c>
      <c r="F105" s="1">
        <v>1</v>
      </c>
      <c r="G105" s="1" t="s">
        <v>112</v>
      </c>
      <c r="H105" s="1">
        <v>40</v>
      </c>
      <c r="I105" s="1"/>
    </row>
    <row r="106" spans="1:10" x14ac:dyDescent="0.25">
      <c r="A106" s="6" t="str">
        <f>VLOOKUP(C106,Участники!$A$3:$I$171,5,FALSE)</f>
        <v>5-борье</v>
      </c>
      <c r="B106" s="1" t="s">
        <v>13</v>
      </c>
      <c r="C106" s="1">
        <v>38</v>
      </c>
      <c r="D106" s="6" t="str">
        <f>VLOOKUP(C106,Участники!$A$3:$I$171,2,FALSE)</f>
        <v>Горевая Александра</v>
      </c>
      <c r="E106" s="1"/>
      <c r="F106" s="1"/>
      <c r="G106" s="1"/>
      <c r="H106" s="1"/>
      <c r="I106" s="1"/>
    </row>
    <row r="107" spans="1:10" x14ac:dyDescent="0.25">
      <c r="A107" s="6" t="str">
        <f>VLOOKUP(C107,Участники!$A$3:$I$171,5,FALSE)</f>
        <v>5-борье</v>
      </c>
      <c r="B107" s="1" t="s">
        <v>13</v>
      </c>
      <c r="C107" s="1">
        <v>39</v>
      </c>
      <c r="D107" s="6" t="str">
        <f>VLOOKUP(C107,Участники!$A$3:$I$171,2,FALSE)</f>
        <v>Никитина Софья</v>
      </c>
      <c r="E107" s="1"/>
      <c r="F107" s="1"/>
      <c r="G107" s="1"/>
      <c r="H107" s="1"/>
      <c r="I107" s="1"/>
    </row>
    <row r="108" spans="1:10" x14ac:dyDescent="0.25">
      <c r="A108" s="47"/>
      <c r="B108" s="48"/>
      <c r="C108" s="48"/>
      <c r="D108" s="47"/>
      <c r="E108" s="48"/>
      <c r="F108" s="48"/>
      <c r="G108" s="48"/>
      <c r="H108" s="48"/>
    </row>
    <row r="110" spans="1:10" x14ac:dyDescent="0.25">
      <c r="A110" s="54" t="s">
        <v>0</v>
      </c>
      <c r="B110" s="54"/>
      <c r="C110" s="54"/>
      <c r="D110" s="54"/>
      <c r="E110" s="54"/>
      <c r="F110" s="54"/>
      <c r="G110" s="54"/>
      <c r="H110" s="54"/>
      <c r="I110" s="54"/>
      <c r="J110" s="55" t="s">
        <v>57</v>
      </c>
    </row>
    <row r="111" spans="1:10" x14ac:dyDescent="0.25">
      <c r="A111" s="56" t="s">
        <v>56</v>
      </c>
      <c r="B111" s="56"/>
      <c r="C111" s="56"/>
      <c r="D111" s="56"/>
      <c r="E111" s="56"/>
      <c r="F111" s="56"/>
      <c r="G111" s="56"/>
      <c r="H111" s="56"/>
      <c r="I111" s="56"/>
      <c r="J111" s="55"/>
    </row>
    <row r="112" spans="1:10" ht="28.5" x14ac:dyDescent="0.25">
      <c r="A112" s="2" t="s">
        <v>9</v>
      </c>
      <c r="B112" s="5" t="s">
        <v>1</v>
      </c>
      <c r="C112" s="4" t="s">
        <v>2</v>
      </c>
      <c r="D112" s="5" t="s">
        <v>3</v>
      </c>
      <c r="E112" s="42" t="s">
        <v>4</v>
      </c>
      <c r="F112" s="42" t="s">
        <v>5</v>
      </c>
      <c r="G112" s="42" t="s">
        <v>6</v>
      </c>
      <c r="H112" s="42" t="s">
        <v>7</v>
      </c>
      <c r="I112" s="42" t="s">
        <v>8</v>
      </c>
      <c r="J112" s="44">
        <f>SUM(H113:H117)</f>
        <v>45</v>
      </c>
    </row>
    <row r="113" spans="1:10" x14ac:dyDescent="0.25">
      <c r="A113" s="6" t="str">
        <f>VLOOKUP(C113,Участники!$A$3:$I$171,5,FALSE)</f>
        <v>7-борье</v>
      </c>
      <c r="B113" s="1" t="s">
        <v>14</v>
      </c>
      <c r="C113" s="1">
        <v>40</v>
      </c>
      <c r="D113" s="6" t="str">
        <f>VLOOKUP(C113,Участники!$A$3:$I$171,2,FALSE)</f>
        <v>Губанов Андрей</v>
      </c>
      <c r="E113" s="1" t="s">
        <v>572</v>
      </c>
      <c r="F113" s="1"/>
      <c r="G113" s="1"/>
      <c r="H113" s="1">
        <v>0</v>
      </c>
      <c r="I113" s="1"/>
    </row>
    <row r="114" spans="1:10" x14ac:dyDescent="0.25">
      <c r="A114" s="6" t="str">
        <f>VLOOKUP(C114,Участники!$A$3:$I$171,5,FALSE)</f>
        <v>7-борье</v>
      </c>
      <c r="B114" s="1" t="s">
        <v>14</v>
      </c>
      <c r="C114" s="1">
        <v>41</v>
      </c>
      <c r="D114" s="6" t="str">
        <f>VLOOKUP(C114,Участники!$A$3:$I$171,2,FALSE)</f>
        <v>Тептин Евгений</v>
      </c>
      <c r="E114" s="1">
        <v>5547</v>
      </c>
      <c r="F114" s="1">
        <v>10</v>
      </c>
      <c r="G114" s="1" t="s">
        <v>107</v>
      </c>
      <c r="H114" s="1">
        <v>21</v>
      </c>
      <c r="I114" s="1"/>
    </row>
    <row r="115" spans="1:10" x14ac:dyDescent="0.25">
      <c r="A115" s="6" t="str">
        <f>VLOOKUP(C115,Участники!$A$3:$I$171,5,FALSE)</f>
        <v>7-борье</v>
      </c>
      <c r="B115" s="1" t="s">
        <v>14</v>
      </c>
      <c r="C115" s="1">
        <v>42</v>
      </c>
      <c r="D115" s="6" t="str">
        <f>VLOOKUP(C115,Участники!$A$3:$I$171,2,FALSE)</f>
        <v>Щуровский Андрей</v>
      </c>
      <c r="E115" s="1">
        <v>5448</v>
      </c>
      <c r="F115" s="1">
        <v>11</v>
      </c>
      <c r="G115" s="1" t="s">
        <v>107</v>
      </c>
      <c r="H115" s="1">
        <v>24</v>
      </c>
      <c r="I115" s="1"/>
    </row>
    <row r="116" spans="1:10" x14ac:dyDescent="0.25">
      <c r="A116" s="6" t="str">
        <f>VLOOKUP(C116,Участники!$A$3:$I$171,5,FALSE)</f>
        <v>7-борье</v>
      </c>
      <c r="B116" s="1" t="s">
        <v>14</v>
      </c>
      <c r="C116" s="1">
        <v>43</v>
      </c>
      <c r="D116" s="6" t="str">
        <f>VLOOKUP(C116,Участники!$A$3:$I$171,2,FALSE)</f>
        <v>Щурдин Кирилл</v>
      </c>
      <c r="E116" s="1" t="s">
        <v>572</v>
      </c>
      <c r="F116" s="1"/>
      <c r="G116" s="1"/>
      <c r="H116" s="1">
        <v>0</v>
      </c>
      <c r="I116" s="1"/>
    </row>
    <row r="117" spans="1:10" x14ac:dyDescent="0.25">
      <c r="A117" s="6" t="str">
        <f>VLOOKUP(C117,Участники!$A$3:$I$171,5,FALSE)</f>
        <v>5-борье</v>
      </c>
      <c r="B117" s="1" t="s">
        <v>13</v>
      </c>
      <c r="C117" s="1">
        <v>44</v>
      </c>
      <c r="D117" s="6" t="str">
        <f>VLOOKUP(C117,Участники!$A$3:$I$171,2,FALSE)</f>
        <v>Красильникова Валерия</v>
      </c>
      <c r="E117" s="1"/>
      <c r="F117" s="1"/>
      <c r="G117" s="1"/>
      <c r="H117" s="1"/>
      <c r="I117" s="1"/>
    </row>
    <row r="120" spans="1:10" x14ac:dyDescent="0.25">
      <c r="A120" s="54" t="s">
        <v>0</v>
      </c>
      <c r="B120" s="54"/>
      <c r="C120" s="54"/>
      <c r="D120" s="54"/>
      <c r="E120" s="54"/>
      <c r="F120" s="54"/>
      <c r="G120" s="54"/>
      <c r="H120" s="54"/>
      <c r="I120" s="54"/>
      <c r="J120" s="55" t="s">
        <v>59</v>
      </c>
    </row>
    <row r="121" spans="1:10" x14ac:dyDescent="0.25">
      <c r="A121" s="56" t="s">
        <v>58</v>
      </c>
      <c r="B121" s="56"/>
      <c r="C121" s="56"/>
      <c r="D121" s="56"/>
      <c r="E121" s="56"/>
      <c r="F121" s="56"/>
      <c r="G121" s="56"/>
      <c r="H121" s="56"/>
      <c r="I121" s="56"/>
      <c r="J121" s="55"/>
    </row>
    <row r="122" spans="1:10" ht="28.5" x14ac:dyDescent="0.25">
      <c r="A122" s="2" t="s">
        <v>9</v>
      </c>
      <c r="B122" s="5" t="s">
        <v>1</v>
      </c>
      <c r="C122" s="4" t="s">
        <v>2</v>
      </c>
      <c r="D122" s="5" t="s">
        <v>3</v>
      </c>
      <c r="E122" s="42" t="s">
        <v>4</v>
      </c>
      <c r="F122" s="42" t="s">
        <v>5</v>
      </c>
      <c r="G122" s="42" t="s">
        <v>6</v>
      </c>
      <c r="H122" s="42" t="s">
        <v>7</v>
      </c>
      <c r="I122" s="42" t="s">
        <v>8</v>
      </c>
      <c r="J122" s="44">
        <f>SUM(H123:H130)</f>
        <v>44</v>
      </c>
    </row>
    <row r="123" spans="1:10" x14ac:dyDescent="0.25">
      <c r="A123" s="6" t="str">
        <f>VLOOKUP(C123,Участники!$A$3:$I$171,5,FALSE)</f>
        <v>5-борье</v>
      </c>
      <c r="B123" s="1" t="s">
        <v>14</v>
      </c>
      <c r="C123" s="1">
        <v>46</v>
      </c>
      <c r="D123" s="6" t="str">
        <f>VLOOKUP(C123,Участники!$A$3:$I$171,2,FALSE)</f>
        <v>Васейкина Виктория</v>
      </c>
      <c r="E123" s="1">
        <v>3440</v>
      </c>
      <c r="F123" s="1">
        <v>8</v>
      </c>
      <c r="G123" s="1" t="s">
        <v>94</v>
      </c>
      <c r="H123" s="1">
        <v>21</v>
      </c>
      <c r="I123" s="1"/>
    </row>
    <row r="124" spans="1:10" x14ac:dyDescent="0.25">
      <c r="A124" s="6" t="str">
        <f>VLOOKUP(C124,Участники!$A$3:$I$171,5,FALSE)</f>
        <v>5-борье</v>
      </c>
      <c r="B124" s="1" t="s">
        <v>14</v>
      </c>
      <c r="C124" s="1">
        <v>45</v>
      </c>
      <c r="D124" s="6" t="str">
        <f>VLOOKUP(C124,Участники!$A$3:$I$171,2,FALSE)</f>
        <v>Попова Полина</v>
      </c>
      <c r="E124" s="1"/>
      <c r="F124" s="1"/>
      <c r="G124" s="1"/>
      <c r="H124" s="1"/>
      <c r="I124" s="1"/>
    </row>
    <row r="125" spans="1:10" x14ac:dyDescent="0.25">
      <c r="A125" s="6" t="str">
        <f>VLOOKUP(C125,Участники!$A$3:$I$171,5,FALSE)</f>
        <v>7-борье</v>
      </c>
      <c r="B125" s="1" t="s">
        <v>14</v>
      </c>
      <c r="C125" s="1">
        <v>50</v>
      </c>
      <c r="D125" s="6" t="str">
        <f>VLOOKUP(C125,Участники!$A$3:$I$171,2,FALSE)</f>
        <v>Котов Никита</v>
      </c>
      <c r="E125" s="1"/>
      <c r="F125" s="1"/>
      <c r="G125" s="1"/>
      <c r="H125" s="1"/>
      <c r="I125" s="1"/>
    </row>
    <row r="126" spans="1:10" x14ac:dyDescent="0.25">
      <c r="A126" s="6" t="str">
        <f>VLOOKUP(C126,Участники!$A$3:$I$171,5,FALSE)</f>
        <v>7-борье</v>
      </c>
      <c r="B126" s="1" t="s">
        <v>14</v>
      </c>
      <c r="C126" s="1">
        <v>51</v>
      </c>
      <c r="D126" s="6" t="str">
        <f>VLOOKUP(C126,Участники!$A$3:$I$171,2,FALSE)</f>
        <v>Руснак Никита</v>
      </c>
      <c r="E126" s="1"/>
      <c r="F126" s="1"/>
      <c r="G126" s="1"/>
      <c r="H126" s="1"/>
      <c r="I126" s="1"/>
    </row>
    <row r="127" spans="1:10" x14ac:dyDescent="0.25">
      <c r="A127" s="6" t="str">
        <f>VLOOKUP(C127,Участники!$A$3:$I$171,5,FALSE)</f>
        <v>7-борье</v>
      </c>
      <c r="B127" s="1" t="s">
        <v>14</v>
      </c>
      <c r="C127" s="1">
        <v>47</v>
      </c>
      <c r="D127" s="6" t="str">
        <f>VLOOKUP(C127,Участники!$A$3:$I$171,2,FALSE)</f>
        <v>Гузиков Иван</v>
      </c>
      <c r="E127" s="1">
        <v>4839</v>
      </c>
      <c r="F127" s="1">
        <v>24</v>
      </c>
      <c r="G127" s="1" t="s">
        <v>94</v>
      </c>
      <c r="H127" s="1">
        <v>11</v>
      </c>
      <c r="I127" s="1"/>
    </row>
    <row r="128" spans="1:10" x14ac:dyDescent="0.25">
      <c r="A128" s="6" t="str">
        <f>VLOOKUP(C128,Участники!$A$3:$I$171,5,FALSE)</f>
        <v>7-борье</v>
      </c>
      <c r="B128" s="1" t="s">
        <v>14</v>
      </c>
      <c r="C128" s="1">
        <v>48</v>
      </c>
      <c r="D128" s="6" t="str">
        <f>VLOOKUP(C128,Участники!$A$3:$I$171,2,FALSE)</f>
        <v>Коробов Вадим</v>
      </c>
      <c r="E128" s="1">
        <v>4394</v>
      </c>
      <c r="F128" s="1">
        <v>11</v>
      </c>
      <c r="G128" s="1">
        <v>1</v>
      </c>
      <c r="H128" s="1">
        <v>12</v>
      </c>
      <c r="I128" s="1"/>
    </row>
    <row r="129" spans="1:10" x14ac:dyDescent="0.25">
      <c r="A129" s="6" t="str">
        <f>VLOOKUP(C129,Участники!$A$3:$I$171,5,FALSE)</f>
        <v>7-борье</v>
      </c>
      <c r="B129" s="1" t="s">
        <v>14</v>
      </c>
      <c r="C129" s="1">
        <v>49</v>
      </c>
      <c r="D129" s="6" t="str">
        <f>VLOOKUP(C129,Участники!$A$3:$I$171,2,FALSE)</f>
        <v>Лыкашев Максим</v>
      </c>
      <c r="E129" s="1"/>
      <c r="F129" s="1"/>
      <c r="G129" s="1"/>
      <c r="H129" s="1"/>
      <c r="I129" s="1"/>
    </row>
    <row r="130" spans="1:10" x14ac:dyDescent="0.25">
      <c r="A130" s="6" t="str">
        <f>VLOOKUP(C130,Участники!$A$3:$I$171,5,FALSE)</f>
        <v>7-борье</v>
      </c>
      <c r="B130" s="1" t="s">
        <v>14</v>
      </c>
      <c r="C130" s="1">
        <v>52</v>
      </c>
      <c r="D130" s="6" t="str">
        <f>VLOOKUP(C130,Участники!$A$3:$I$171,2,FALSE)</f>
        <v>Ноздрачёв Алексей</v>
      </c>
      <c r="E130" s="1"/>
      <c r="F130" s="1"/>
      <c r="G130" s="1"/>
      <c r="H130" s="1"/>
      <c r="I130" s="1"/>
    </row>
    <row r="133" spans="1:10" x14ac:dyDescent="0.25">
      <c r="A133" s="54" t="s">
        <v>0</v>
      </c>
      <c r="B133" s="54"/>
      <c r="C133" s="54"/>
      <c r="D133" s="54"/>
      <c r="E133" s="54"/>
      <c r="F133" s="54"/>
      <c r="G133" s="54"/>
      <c r="H133" s="54"/>
      <c r="I133" s="54"/>
      <c r="J133" s="55" t="s">
        <v>60</v>
      </c>
    </row>
    <row r="134" spans="1:10" x14ac:dyDescent="0.25">
      <c r="A134" s="56" t="s">
        <v>61</v>
      </c>
      <c r="B134" s="56"/>
      <c r="C134" s="56"/>
      <c r="D134" s="56"/>
      <c r="E134" s="56"/>
      <c r="F134" s="56"/>
      <c r="G134" s="56"/>
      <c r="H134" s="56"/>
      <c r="I134" s="56"/>
      <c r="J134" s="55"/>
    </row>
    <row r="135" spans="1:10" ht="28.5" x14ac:dyDescent="0.25">
      <c r="A135" s="2" t="s">
        <v>9</v>
      </c>
      <c r="B135" s="5" t="s">
        <v>1</v>
      </c>
      <c r="C135" s="4" t="s">
        <v>2</v>
      </c>
      <c r="D135" s="5" t="s">
        <v>3</v>
      </c>
      <c r="E135" s="42" t="s">
        <v>4</v>
      </c>
      <c r="F135" s="42" t="s">
        <v>5</v>
      </c>
      <c r="G135" s="42" t="s">
        <v>6</v>
      </c>
      <c r="H135" s="42" t="s">
        <v>7</v>
      </c>
      <c r="I135" s="42" t="s">
        <v>8</v>
      </c>
      <c r="J135" s="44">
        <f>SUM(H136:H143)</f>
        <v>35</v>
      </c>
    </row>
    <row r="136" spans="1:10" x14ac:dyDescent="0.25">
      <c r="A136" s="6" t="str">
        <f>VLOOKUP(C136,Участники!$A$3:$I$171,5,FALSE)</f>
        <v>5-борье</v>
      </c>
      <c r="B136" s="1" t="s">
        <v>13</v>
      </c>
      <c r="C136" s="1">
        <v>60</v>
      </c>
      <c r="D136" s="6" t="str">
        <f>VLOOKUP(C136,Участники!$A$3:$I$171,2,FALSE)</f>
        <v xml:space="preserve">Антоненкова Диана </v>
      </c>
      <c r="E136" s="1"/>
      <c r="F136" s="1"/>
      <c r="G136" s="1"/>
      <c r="H136" s="1"/>
      <c r="I136" s="1"/>
    </row>
    <row r="137" spans="1:10" x14ac:dyDescent="0.25">
      <c r="A137" s="6" t="str">
        <f>VLOOKUP(C137,Участники!$A$3:$I$171,5,FALSE)</f>
        <v>5-борье</v>
      </c>
      <c r="B137" s="1" t="s">
        <v>13</v>
      </c>
      <c r="C137" s="1">
        <v>61</v>
      </c>
      <c r="D137" s="6" t="str">
        <f>VLOOKUP(C137,Участники!$A$3:$I$171,2,FALSE)</f>
        <v xml:space="preserve">Комарова Вилена </v>
      </c>
      <c r="E137" s="1"/>
      <c r="F137" s="1"/>
      <c r="G137" s="1"/>
      <c r="H137" s="1"/>
      <c r="I137" s="1"/>
    </row>
    <row r="138" spans="1:10" x14ac:dyDescent="0.25">
      <c r="A138" s="6" t="str">
        <f>VLOOKUP(C138,Участники!$A$3:$I$171,5,FALSE)</f>
        <v>5-борье</v>
      </c>
      <c r="B138" s="1" t="s">
        <v>13</v>
      </c>
      <c r="C138" s="1">
        <v>62</v>
      </c>
      <c r="D138" s="6" t="str">
        <f>VLOOKUP(C138,Участники!$A$3:$I$171,2,FALSE)</f>
        <v>Комарова Владлена</v>
      </c>
      <c r="E138" s="1"/>
      <c r="F138" s="1"/>
      <c r="G138" s="1"/>
      <c r="H138" s="1"/>
      <c r="I138" s="1"/>
    </row>
    <row r="139" spans="1:10" x14ac:dyDescent="0.25">
      <c r="A139" s="6" t="str">
        <f>VLOOKUP(C139,Участники!$A$3:$I$171,5,FALSE)</f>
        <v>7-борье</v>
      </c>
      <c r="B139" s="1" t="s">
        <v>14</v>
      </c>
      <c r="C139" s="1">
        <v>55</v>
      </c>
      <c r="D139" s="6" t="str">
        <f>VLOOKUP(C139,Участники!$A$3:$I$171,2,FALSE)</f>
        <v xml:space="preserve">Комаров Александр </v>
      </c>
      <c r="E139" s="1">
        <v>4510</v>
      </c>
      <c r="F139" s="1">
        <v>9</v>
      </c>
      <c r="G139" s="1">
        <v>1</v>
      </c>
      <c r="H139" s="1">
        <v>14</v>
      </c>
      <c r="I139" s="1"/>
    </row>
    <row r="140" spans="1:10" x14ac:dyDescent="0.25">
      <c r="A140" s="6" t="str">
        <f>VLOOKUP(C140,Участники!$A$3:$I$171,5,FALSE)</f>
        <v>7-борье</v>
      </c>
      <c r="B140" s="1" t="s">
        <v>14</v>
      </c>
      <c r="C140" s="1">
        <v>56</v>
      </c>
      <c r="D140" s="6" t="str">
        <f>VLOOKUP(C140,Участники!$A$3:$I$171,2,FALSE)</f>
        <v xml:space="preserve">Афанасьев Иван </v>
      </c>
      <c r="E140" s="1">
        <v>3658</v>
      </c>
      <c r="F140" s="1">
        <v>20</v>
      </c>
      <c r="G140" s="1">
        <v>2</v>
      </c>
      <c r="H140" s="1">
        <v>8</v>
      </c>
      <c r="I140" s="1"/>
    </row>
    <row r="141" spans="1:10" x14ac:dyDescent="0.25">
      <c r="A141" s="6" t="str">
        <f>VLOOKUP(C141,Участники!$A$3:$I$171,5,FALSE)</f>
        <v>7-борье</v>
      </c>
      <c r="B141" s="1" t="s">
        <v>14</v>
      </c>
      <c r="C141" s="1">
        <v>49</v>
      </c>
      <c r="D141" s="6" t="str">
        <f>VLOOKUP(C141,Участники!$A$3:$I$171,2,FALSE)</f>
        <v>Лыкашев Максим</v>
      </c>
      <c r="E141" s="1"/>
      <c r="F141" s="1"/>
      <c r="G141" s="1"/>
      <c r="H141" s="1"/>
      <c r="I141" s="1"/>
    </row>
    <row r="142" spans="1:10" x14ac:dyDescent="0.25">
      <c r="A142" s="6" t="str">
        <f>VLOOKUP(C142,Участники!$A$3:$I$171,5,FALSE)</f>
        <v>5-борье</v>
      </c>
      <c r="B142" s="1" t="s">
        <v>13</v>
      </c>
      <c r="C142" s="1">
        <v>59</v>
      </c>
      <c r="D142" s="6" t="str">
        <f>VLOOKUP(C142,Участники!$A$3:$I$171,2,FALSE)</f>
        <v xml:space="preserve">Буравская Екатерина </v>
      </c>
      <c r="E142" s="1">
        <v>2974</v>
      </c>
      <c r="F142" s="1">
        <v>21</v>
      </c>
      <c r="G142" s="1">
        <v>2</v>
      </c>
      <c r="H142" s="1">
        <v>6</v>
      </c>
      <c r="I142" s="1"/>
    </row>
    <row r="143" spans="1:10" x14ac:dyDescent="0.25">
      <c r="A143" s="6" t="str">
        <f>VLOOKUP(C143,Участники!$A$3:$I$171,5,FALSE)</f>
        <v>7-борье</v>
      </c>
      <c r="B143" s="1" t="s">
        <v>14</v>
      </c>
      <c r="C143" s="1">
        <v>57</v>
      </c>
      <c r="D143" s="6" t="str">
        <f>VLOOKUP(C143,Участники!$A$3:$I$171,2,FALSE)</f>
        <v>Пятковский Мартин</v>
      </c>
      <c r="E143" s="1">
        <v>3283</v>
      </c>
      <c r="F143" s="1">
        <v>22</v>
      </c>
      <c r="G143" s="1">
        <v>3</v>
      </c>
      <c r="H143" s="1">
        <v>7</v>
      </c>
      <c r="I143" s="1"/>
    </row>
    <row r="146" spans="1:10" x14ac:dyDescent="0.25">
      <c r="A146" s="54" t="s">
        <v>0</v>
      </c>
      <c r="B146" s="54"/>
      <c r="C146" s="54"/>
      <c r="D146" s="54"/>
      <c r="E146" s="54"/>
      <c r="F146" s="54"/>
      <c r="G146" s="54"/>
      <c r="H146" s="54"/>
      <c r="I146" s="54"/>
      <c r="J146" s="55" t="s">
        <v>63</v>
      </c>
    </row>
    <row r="147" spans="1:10" x14ac:dyDescent="0.25">
      <c r="A147" s="56" t="s">
        <v>62</v>
      </c>
      <c r="B147" s="56"/>
      <c r="C147" s="56"/>
      <c r="D147" s="56"/>
      <c r="E147" s="56"/>
      <c r="F147" s="56"/>
      <c r="G147" s="56"/>
      <c r="H147" s="56"/>
      <c r="I147" s="56"/>
      <c r="J147" s="55"/>
    </row>
    <row r="148" spans="1:10" ht="28.5" x14ac:dyDescent="0.25">
      <c r="A148" s="2" t="s">
        <v>9</v>
      </c>
      <c r="B148" s="5" t="s">
        <v>1</v>
      </c>
      <c r="C148" s="4" t="s">
        <v>2</v>
      </c>
      <c r="D148" s="5" t="s">
        <v>3</v>
      </c>
      <c r="E148" s="42" t="s">
        <v>4</v>
      </c>
      <c r="F148" s="42" t="s">
        <v>5</v>
      </c>
      <c r="G148" s="42" t="s">
        <v>6</v>
      </c>
      <c r="H148" s="42" t="s">
        <v>7</v>
      </c>
      <c r="I148" s="42" t="s">
        <v>8</v>
      </c>
      <c r="J148" s="44"/>
    </row>
    <row r="149" spans="1:10" x14ac:dyDescent="0.25">
      <c r="A149" s="6" t="str">
        <f>VLOOKUP(C149,Участники!$A$3:$I$171,5,FALSE)</f>
        <v>5-борье</v>
      </c>
      <c r="B149" s="1" t="s">
        <v>13</v>
      </c>
      <c r="C149" s="1">
        <v>78</v>
      </c>
      <c r="D149" s="6" t="str">
        <f>VLOOKUP(C149,Участники!$A$3:$I$171,2,FALSE)</f>
        <v>Мешкова Юлия</v>
      </c>
      <c r="E149" s="1">
        <v>3317</v>
      </c>
      <c r="F149" s="1">
        <v>12</v>
      </c>
      <c r="G149" s="1">
        <v>1</v>
      </c>
      <c r="H149" s="1">
        <v>12</v>
      </c>
      <c r="I149" s="1"/>
    </row>
    <row r="150" spans="1:10" x14ac:dyDescent="0.25">
      <c r="A150" s="6" t="str">
        <f>VLOOKUP(C150,Участники!$A$3:$I$171,5,FALSE)</f>
        <v>7-борье</v>
      </c>
      <c r="B150" s="1" t="s">
        <v>14</v>
      </c>
      <c r="C150" s="1">
        <v>70</v>
      </c>
      <c r="D150" s="6" t="str">
        <f>VLOOKUP(C150,Участники!$A$3:$I$171,2,FALSE)</f>
        <v xml:space="preserve">Голубовский Денис </v>
      </c>
      <c r="E150" s="1" t="s">
        <v>582</v>
      </c>
      <c r="F150" s="1"/>
      <c r="G150" s="1"/>
      <c r="H150" s="1" t="s">
        <v>583</v>
      </c>
      <c r="I150" s="1"/>
    </row>
    <row r="153" spans="1:10" x14ac:dyDescent="0.25">
      <c r="A153" s="54" t="s">
        <v>0</v>
      </c>
      <c r="B153" s="54"/>
      <c r="C153" s="54"/>
      <c r="D153" s="54"/>
      <c r="E153" s="54"/>
      <c r="F153" s="54"/>
      <c r="G153" s="54"/>
      <c r="H153" s="54"/>
      <c r="I153" s="54"/>
      <c r="J153" s="55" t="s">
        <v>64</v>
      </c>
    </row>
    <row r="154" spans="1:10" x14ac:dyDescent="0.25">
      <c r="A154" s="56" t="s">
        <v>65</v>
      </c>
      <c r="B154" s="56"/>
      <c r="C154" s="56"/>
      <c r="D154" s="56"/>
      <c r="E154" s="56"/>
      <c r="F154" s="56"/>
      <c r="G154" s="56"/>
      <c r="H154" s="56"/>
      <c r="I154" s="56"/>
      <c r="J154" s="55"/>
    </row>
    <row r="155" spans="1:10" ht="28.5" x14ac:dyDescent="0.25">
      <c r="A155" s="2" t="s">
        <v>9</v>
      </c>
      <c r="B155" s="5" t="s">
        <v>1</v>
      </c>
      <c r="C155" s="4" t="s">
        <v>2</v>
      </c>
      <c r="D155" s="5" t="s">
        <v>3</v>
      </c>
      <c r="E155" s="42" t="s">
        <v>4</v>
      </c>
      <c r="F155" s="42" t="s">
        <v>5</v>
      </c>
      <c r="G155" s="42" t="s">
        <v>6</v>
      </c>
      <c r="H155" s="42" t="s">
        <v>7</v>
      </c>
      <c r="I155" s="42" t="s">
        <v>8</v>
      </c>
      <c r="J155" s="44">
        <f>SUM(H156:H157)</f>
        <v>10</v>
      </c>
    </row>
    <row r="156" spans="1:10" x14ac:dyDescent="0.25">
      <c r="A156" s="6" t="str">
        <f>VLOOKUP(C156,Участники!$A$3:$I$171,5,FALSE)</f>
        <v>5-борье</v>
      </c>
      <c r="B156" s="1" t="s">
        <v>13</v>
      </c>
      <c r="C156" s="1">
        <v>72</v>
      </c>
      <c r="D156" s="6" t="str">
        <f>VLOOKUP(C156,Участники!$A$3:$I$171,2,FALSE)</f>
        <v>Мухаева Елена</v>
      </c>
      <c r="E156" s="1">
        <v>3271</v>
      </c>
      <c r="F156" s="1">
        <v>14</v>
      </c>
      <c r="G156" s="1">
        <v>1</v>
      </c>
      <c r="H156" s="1">
        <v>10</v>
      </c>
      <c r="I156" s="1"/>
    </row>
    <row r="157" spans="1:10" x14ac:dyDescent="0.25">
      <c r="A157" s="6" t="str">
        <f>VLOOKUP(C157,Участники!$A$3:$I$171,5,FALSE)</f>
        <v>5-борье</v>
      </c>
      <c r="B157" s="1" t="s">
        <v>13</v>
      </c>
      <c r="C157" s="1">
        <v>71</v>
      </c>
      <c r="D157" s="6" t="str">
        <f>VLOOKUP(C157,Участники!$A$3:$I$171,2,FALSE)</f>
        <v>Мокрицова Кристина</v>
      </c>
      <c r="E157" s="1"/>
      <c r="F157" s="1"/>
      <c r="G157" s="1"/>
      <c r="H157" s="1"/>
      <c r="I157" s="1"/>
    </row>
    <row r="160" spans="1:10" x14ac:dyDescent="0.25">
      <c r="A160" s="54" t="s">
        <v>0</v>
      </c>
      <c r="B160" s="54"/>
      <c r="C160" s="54"/>
      <c r="D160" s="54"/>
      <c r="E160" s="54"/>
      <c r="F160" s="54"/>
      <c r="G160" s="54"/>
      <c r="H160" s="54"/>
      <c r="I160" s="54"/>
      <c r="J160" s="55" t="s">
        <v>67</v>
      </c>
    </row>
    <row r="161" spans="1:10" x14ac:dyDescent="0.25">
      <c r="A161" s="56" t="s">
        <v>66</v>
      </c>
      <c r="B161" s="56"/>
      <c r="C161" s="56"/>
      <c r="D161" s="56"/>
      <c r="E161" s="56"/>
      <c r="F161" s="56"/>
      <c r="G161" s="56"/>
      <c r="H161" s="56"/>
      <c r="I161" s="56"/>
      <c r="J161" s="55"/>
    </row>
    <row r="162" spans="1:10" ht="28.5" x14ac:dyDescent="0.25">
      <c r="A162" s="2" t="s">
        <v>9</v>
      </c>
      <c r="B162" s="5" t="s">
        <v>1</v>
      </c>
      <c r="C162" s="4" t="s">
        <v>2</v>
      </c>
      <c r="D162" s="5" t="s">
        <v>3</v>
      </c>
      <c r="E162" s="42" t="s">
        <v>4</v>
      </c>
      <c r="F162" s="42" t="s">
        <v>5</v>
      </c>
      <c r="G162" s="42" t="s">
        <v>6</v>
      </c>
      <c r="H162" s="42" t="s">
        <v>7</v>
      </c>
      <c r="I162" s="42" t="s">
        <v>8</v>
      </c>
      <c r="J162" s="44">
        <f>SUM(H163:H166)</f>
        <v>38</v>
      </c>
    </row>
    <row r="163" spans="1:10" x14ac:dyDescent="0.25">
      <c r="A163" s="6" t="str">
        <f>VLOOKUP(C163,Участники!$A$3:$I$171,5,FALSE)</f>
        <v>7-борье</v>
      </c>
      <c r="B163" s="1" t="s">
        <v>14</v>
      </c>
      <c r="C163" s="1">
        <v>73</v>
      </c>
      <c r="D163" s="6" t="str">
        <f>VLOOKUP(C163,Участники!$A$3:$I$171,2,FALSE)</f>
        <v>Шестоков Феликс</v>
      </c>
      <c r="E163" s="1">
        <v>5570</v>
      </c>
      <c r="F163" s="1">
        <v>3</v>
      </c>
      <c r="G163" s="1" t="s">
        <v>107</v>
      </c>
      <c r="H163" s="1">
        <v>25</v>
      </c>
      <c r="I163" s="1"/>
    </row>
    <row r="164" spans="1:10" x14ac:dyDescent="0.25">
      <c r="A164" s="6" t="str">
        <f>VLOOKUP(C164,Участники!$A$3:$I$171,5,FALSE)</f>
        <v>7-борье</v>
      </c>
      <c r="B164" s="1" t="s">
        <v>14</v>
      </c>
      <c r="C164" s="1">
        <v>74</v>
      </c>
      <c r="D164" s="6" t="str">
        <f>VLOOKUP(C164,Участники!$A$3:$I$171,2,FALSE)</f>
        <v>Мазикин Алексей</v>
      </c>
      <c r="E164" s="1"/>
      <c r="F164" s="1"/>
      <c r="G164" s="1"/>
      <c r="H164" s="1"/>
      <c r="I164" s="1"/>
    </row>
    <row r="165" spans="1:10" x14ac:dyDescent="0.25">
      <c r="A165" s="6" t="str">
        <f>VLOOKUP(C165,Участники!$A$3:$I$171,5,FALSE)</f>
        <v>7-борье</v>
      </c>
      <c r="B165" s="1" t="s">
        <v>14</v>
      </c>
      <c r="C165" s="1">
        <v>75</v>
      </c>
      <c r="D165" s="6" t="str">
        <f>VLOOKUP(C165,Участники!$A$3:$I$171,2,FALSE)</f>
        <v>Эмурлаев Руслан</v>
      </c>
      <c r="E165" s="1"/>
      <c r="F165" s="1"/>
      <c r="G165" s="1"/>
      <c r="H165" s="1"/>
      <c r="I165" s="1"/>
    </row>
    <row r="166" spans="1:10" x14ac:dyDescent="0.25">
      <c r="A166" s="6" t="str">
        <f>VLOOKUP(C166,Участники!$A$3:$I$171,5,FALSE)</f>
        <v>5-борье</v>
      </c>
      <c r="B166" s="1" t="s">
        <v>13</v>
      </c>
      <c r="C166" s="1">
        <v>76</v>
      </c>
      <c r="D166" s="6" t="str">
        <f>VLOOKUP(C166,Участники!$A$3:$I$171,2,FALSE)</f>
        <v>Лысенко Мария</v>
      </c>
      <c r="E166" s="1">
        <v>3351</v>
      </c>
      <c r="F166" s="1">
        <v>11</v>
      </c>
      <c r="G166" s="1">
        <v>1</v>
      </c>
      <c r="H166" s="1">
        <v>13</v>
      </c>
      <c r="I166" s="1"/>
    </row>
    <row r="169" spans="1:10" x14ac:dyDescent="0.25">
      <c r="A169" s="54" t="s">
        <v>0</v>
      </c>
      <c r="B169" s="54"/>
      <c r="C169" s="54"/>
      <c r="D169" s="54"/>
      <c r="E169" s="54"/>
      <c r="F169" s="54"/>
      <c r="G169" s="54"/>
      <c r="H169" s="54"/>
      <c r="I169" s="54"/>
      <c r="J169" s="55" t="s">
        <v>68</v>
      </c>
    </row>
    <row r="170" spans="1:10" x14ac:dyDescent="0.25">
      <c r="A170" s="56" t="s">
        <v>29</v>
      </c>
      <c r="B170" s="56"/>
      <c r="C170" s="56"/>
      <c r="D170" s="56"/>
      <c r="E170" s="56"/>
      <c r="F170" s="56"/>
      <c r="G170" s="56"/>
      <c r="H170" s="56"/>
      <c r="I170" s="56"/>
      <c r="J170" s="55"/>
    </row>
    <row r="171" spans="1:10" ht="28.5" x14ac:dyDescent="0.25">
      <c r="A171" s="2" t="s">
        <v>9</v>
      </c>
      <c r="B171" s="3" t="s">
        <v>1</v>
      </c>
      <c r="C171" s="4" t="s">
        <v>2</v>
      </c>
      <c r="D171" s="3" t="s">
        <v>3</v>
      </c>
      <c r="E171" s="42" t="s">
        <v>4</v>
      </c>
      <c r="F171" s="42" t="s">
        <v>5</v>
      </c>
      <c r="G171" s="42" t="s">
        <v>6</v>
      </c>
      <c r="H171" s="42" t="s">
        <v>7</v>
      </c>
      <c r="I171" s="42" t="s">
        <v>8</v>
      </c>
      <c r="J171" s="44">
        <f>SUM(H172:H179)</f>
        <v>72</v>
      </c>
    </row>
    <row r="172" spans="1:10" x14ac:dyDescent="0.25">
      <c r="A172" s="6" t="str">
        <f>VLOOKUP(C172,Участники!$A$3:$I$171,5,FALSE)</f>
        <v>7-борье</v>
      </c>
      <c r="B172" s="1" t="s">
        <v>14</v>
      </c>
      <c r="C172" s="1">
        <v>77</v>
      </c>
      <c r="D172" s="6" t="str">
        <f>VLOOKUP(C172,Участники!$A$3:$I$171,2,FALSE)</f>
        <v>Павлович Роман</v>
      </c>
      <c r="E172" s="1">
        <v>4806</v>
      </c>
      <c r="F172" s="1">
        <v>25</v>
      </c>
      <c r="G172" s="1" t="s">
        <v>94</v>
      </c>
      <c r="H172" s="1">
        <v>10</v>
      </c>
      <c r="I172" s="1"/>
    </row>
    <row r="173" spans="1:10" x14ac:dyDescent="0.25">
      <c r="A173" s="6" t="str">
        <f>VLOOKUP(C173,Участники!$A$3:$I$171,5,FALSE)</f>
        <v>5-борье</v>
      </c>
      <c r="B173" s="1" t="s">
        <v>13</v>
      </c>
      <c r="C173" s="1">
        <v>78</v>
      </c>
      <c r="D173" s="6" t="str">
        <f>VLOOKUP(C173,Участники!$A$3:$I$171,2,FALSE)</f>
        <v>Мешкова Юлия</v>
      </c>
      <c r="E173" s="1">
        <v>3317</v>
      </c>
      <c r="F173" s="1">
        <v>12</v>
      </c>
      <c r="G173" s="1">
        <v>1</v>
      </c>
      <c r="H173" s="1">
        <v>12</v>
      </c>
      <c r="I173" s="1"/>
    </row>
    <row r="174" spans="1:10" x14ac:dyDescent="0.25">
      <c r="A174" s="6" t="str">
        <f>VLOOKUP(C174,Участники!$A$3:$I$171,5,FALSE)</f>
        <v>5-борье</v>
      </c>
      <c r="B174" s="1" t="s">
        <v>13</v>
      </c>
      <c r="C174" s="1">
        <v>79</v>
      </c>
      <c r="D174" s="6" t="s">
        <v>571</v>
      </c>
      <c r="E174" s="1">
        <v>3700</v>
      </c>
      <c r="F174" s="1">
        <v>6</v>
      </c>
      <c r="G174" s="1" t="s">
        <v>94</v>
      </c>
      <c r="H174" s="1">
        <v>17</v>
      </c>
      <c r="I174" s="1"/>
    </row>
    <row r="175" spans="1:10" x14ac:dyDescent="0.25">
      <c r="A175" s="6" t="str">
        <f>VLOOKUP(C175,Участники!$A$3:$I$171,5,FALSE)</f>
        <v>5-борье</v>
      </c>
      <c r="B175" s="1" t="s">
        <v>13</v>
      </c>
      <c r="C175" s="1">
        <v>80</v>
      </c>
      <c r="D175" s="6" t="str">
        <f>VLOOKUP(C175,Участники!$A$3:$I$171,2,FALSE)</f>
        <v>Ярышкина Александра</v>
      </c>
      <c r="E175" s="1">
        <v>3487</v>
      </c>
      <c r="F175" s="1">
        <v>8</v>
      </c>
      <c r="G175" s="1" t="s">
        <v>94</v>
      </c>
      <c r="H175" s="1">
        <v>15</v>
      </c>
      <c r="I175" s="1"/>
    </row>
    <row r="176" spans="1:10" x14ac:dyDescent="0.25">
      <c r="A176" s="6" t="str">
        <f>VLOOKUP(C176,Участники!$A$3:$I$171,5,FALSE)</f>
        <v>5-борье</v>
      </c>
      <c r="B176" s="1" t="s">
        <v>13</v>
      </c>
      <c r="C176" s="1">
        <v>91</v>
      </c>
      <c r="D176" s="6" t="str">
        <f>VLOOKUP(C176,Участники!$A$3:$I$171,2,FALSE)</f>
        <v>Погодина Дарья</v>
      </c>
      <c r="E176" s="1"/>
      <c r="F176" s="1"/>
      <c r="G176" s="1"/>
      <c r="H176" s="1"/>
      <c r="I176" s="1"/>
    </row>
    <row r="177" spans="1:10" x14ac:dyDescent="0.25">
      <c r="A177" s="6" t="str">
        <f>VLOOKUP(C177,Участники!$A$3:$I$171,5,FALSE)</f>
        <v>5-борье</v>
      </c>
      <c r="B177" s="1" t="s">
        <v>13</v>
      </c>
      <c r="C177" s="1">
        <v>82</v>
      </c>
      <c r="D177" s="6" t="str">
        <f>VLOOKUP(C177,Участники!$A$3:$I$171,2,FALSE)</f>
        <v>Кузнецова Ольга</v>
      </c>
      <c r="E177" s="1">
        <v>3087</v>
      </c>
      <c r="F177" s="1">
        <v>17</v>
      </c>
      <c r="G177" s="1">
        <v>1</v>
      </c>
      <c r="H177" s="1">
        <v>7</v>
      </c>
      <c r="I177" s="1"/>
    </row>
    <row r="178" spans="1:10" x14ac:dyDescent="0.25">
      <c r="A178" s="6" t="str">
        <f>VLOOKUP(C178,Участники!$A$3:$I$171,5,FALSE)</f>
        <v>5-борье</v>
      </c>
      <c r="B178" s="1" t="s">
        <v>13</v>
      </c>
      <c r="C178" s="1">
        <v>83</v>
      </c>
      <c r="D178" s="6" t="str">
        <f>VLOOKUP(C178,Участники!$A$3:$I$171,2,FALSE)</f>
        <v>Кузнецова Светлана</v>
      </c>
      <c r="E178" s="1"/>
      <c r="F178" s="1"/>
      <c r="G178" s="1"/>
      <c r="H178" s="1"/>
      <c r="I178" s="1"/>
    </row>
    <row r="179" spans="1:10" x14ac:dyDescent="0.25">
      <c r="A179" s="6" t="str">
        <f>VLOOKUP(C179,Участники!$A$3:$I$171,5,FALSE)</f>
        <v>7-борье</v>
      </c>
      <c r="B179" s="1" t="s">
        <v>14</v>
      </c>
      <c r="C179" s="1">
        <v>84</v>
      </c>
      <c r="D179" s="6" t="str">
        <f>VLOOKUP(C179,Участники!$A$3:$I$171,2,FALSE)</f>
        <v xml:space="preserve">Цыбулевский Никита </v>
      </c>
      <c r="E179" s="1">
        <v>4374</v>
      </c>
      <c r="F179" s="1">
        <v>12</v>
      </c>
      <c r="G179" s="1">
        <v>1</v>
      </c>
      <c r="H179" s="1">
        <v>11</v>
      </c>
      <c r="I179" s="1"/>
    </row>
    <row r="182" spans="1:10" x14ac:dyDescent="0.25">
      <c r="A182" s="54" t="s">
        <v>0</v>
      </c>
      <c r="B182" s="54"/>
      <c r="C182" s="54"/>
      <c r="D182" s="54"/>
      <c r="E182" s="54"/>
      <c r="F182" s="54"/>
      <c r="G182" s="54"/>
      <c r="H182" s="54"/>
      <c r="I182" s="54"/>
      <c r="J182" s="55" t="s">
        <v>28</v>
      </c>
    </row>
    <row r="183" spans="1:10" x14ac:dyDescent="0.25">
      <c r="A183" s="56" t="s">
        <v>27</v>
      </c>
      <c r="B183" s="56"/>
      <c r="C183" s="56"/>
      <c r="D183" s="56"/>
      <c r="E183" s="56"/>
      <c r="F183" s="56"/>
      <c r="G183" s="56"/>
      <c r="H183" s="56"/>
      <c r="I183" s="56"/>
      <c r="J183" s="55"/>
    </row>
    <row r="184" spans="1:10" ht="28.5" x14ac:dyDescent="0.25">
      <c r="A184" s="2" t="s">
        <v>9</v>
      </c>
      <c r="B184" s="3" t="s">
        <v>1</v>
      </c>
      <c r="C184" s="4" t="s">
        <v>2</v>
      </c>
      <c r="D184" s="3" t="s">
        <v>3</v>
      </c>
      <c r="E184" s="42" t="s">
        <v>4</v>
      </c>
      <c r="F184" s="42" t="s">
        <v>5</v>
      </c>
      <c r="G184" s="42" t="s">
        <v>6</v>
      </c>
      <c r="H184" s="42" t="s">
        <v>7</v>
      </c>
      <c r="I184" s="42" t="s">
        <v>8</v>
      </c>
      <c r="J184" s="44">
        <f>SUM(H185:H186)</f>
        <v>23</v>
      </c>
    </row>
    <row r="185" spans="1:10" x14ac:dyDescent="0.25">
      <c r="A185" s="6" t="str">
        <f>VLOOKUP(C185,Участники!$A$3:$I$171,5,FALSE)</f>
        <v>5-борье</v>
      </c>
      <c r="B185" s="1" t="s">
        <v>14</v>
      </c>
      <c r="C185" s="1">
        <v>95</v>
      </c>
      <c r="D185" s="6" t="str">
        <f>VLOOKUP(C185,Участники!$A$3:$I$171,2,FALSE)</f>
        <v>Андреева Валерия</v>
      </c>
      <c r="E185" s="1">
        <v>4198</v>
      </c>
      <c r="F185" s="1">
        <v>5</v>
      </c>
      <c r="G185" s="1" t="s">
        <v>107</v>
      </c>
      <c r="H185" s="1">
        <v>23</v>
      </c>
      <c r="I185" s="1"/>
    </row>
    <row r="186" spans="1:10" x14ac:dyDescent="0.25">
      <c r="A186" s="6" t="str">
        <f>VLOOKUP(C186,Участники!$A$3:$I$171,5,FALSE)</f>
        <v>5-борье</v>
      </c>
      <c r="B186" s="1" t="s">
        <v>14</v>
      </c>
      <c r="C186" s="1">
        <v>135</v>
      </c>
      <c r="D186" s="6" t="str">
        <f>VLOOKUP(C186,Участники!$A$3:$I$171,2,FALSE)</f>
        <v>Солоушкина Лидия</v>
      </c>
      <c r="E186" s="1"/>
      <c r="F186" s="1"/>
      <c r="G186" s="1"/>
      <c r="H186" s="1"/>
      <c r="I186" s="1"/>
    </row>
    <row r="189" spans="1:10" x14ac:dyDescent="0.25">
      <c r="A189" s="54" t="s">
        <v>0</v>
      </c>
      <c r="B189" s="54"/>
      <c r="C189" s="54"/>
      <c r="D189" s="54"/>
      <c r="E189" s="54"/>
      <c r="F189" s="54"/>
      <c r="G189" s="54"/>
      <c r="H189" s="54"/>
      <c r="I189" s="54"/>
      <c r="J189" s="55" t="s">
        <v>26</v>
      </c>
    </row>
    <row r="190" spans="1:10" x14ac:dyDescent="0.25">
      <c r="A190" s="56" t="s">
        <v>25</v>
      </c>
      <c r="B190" s="56"/>
      <c r="C190" s="56"/>
      <c r="D190" s="56"/>
      <c r="E190" s="56"/>
      <c r="F190" s="56"/>
      <c r="G190" s="56"/>
      <c r="H190" s="56"/>
      <c r="I190" s="56"/>
      <c r="J190" s="55"/>
    </row>
    <row r="191" spans="1:10" ht="28.5" x14ac:dyDescent="0.25">
      <c r="A191" s="2" t="s">
        <v>9</v>
      </c>
      <c r="B191" s="3" t="s">
        <v>1</v>
      </c>
      <c r="C191" s="4" t="s">
        <v>2</v>
      </c>
      <c r="D191" s="3" t="s">
        <v>3</v>
      </c>
      <c r="E191" s="42" t="s">
        <v>4</v>
      </c>
      <c r="F191" s="42" t="s">
        <v>5</v>
      </c>
      <c r="G191" s="42" t="s">
        <v>6</v>
      </c>
      <c r="H191" s="42" t="s">
        <v>7</v>
      </c>
      <c r="I191" s="42" t="s">
        <v>8</v>
      </c>
      <c r="J191" s="44">
        <f>SUM(H192:H199)</f>
        <v>205</v>
      </c>
    </row>
    <row r="192" spans="1:10" x14ac:dyDescent="0.25">
      <c r="A192" s="6" t="str">
        <f>VLOOKUP(C192,Участники!$A$3:$I$171,5,FALSE)</f>
        <v>7-борье</v>
      </c>
      <c r="B192" s="1" t="s">
        <v>14</v>
      </c>
      <c r="C192" s="1">
        <v>103</v>
      </c>
      <c r="D192" s="6" t="str">
        <f>VLOOKUP(C192,Участники!$A$3:$I$171,2,FALSE)</f>
        <v>Саранцев Евгений</v>
      </c>
      <c r="E192" s="1">
        <v>5889</v>
      </c>
      <c r="F192" s="1">
        <v>3</v>
      </c>
      <c r="G192" s="1" t="s">
        <v>107</v>
      </c>
      <c r="H192" s="1">
        <v>40</v>
      </c>
      <c r="I192" s="1"/>
    </row>
    <row r="193" spans="1:10" x14ac:dyDescent="0.25">
      <c r="A193" s="6" t="str">
        <f>VLOOKUP(C193,Участники!$A$3:$I$171,5,FALSE)</f>
        <v>7-борье</v>
      </c>
      <c r="B193" s="1" t="s">
        <v>14</v>
      </c>
      <c r="C193" s="1">
        <v>100</v>
      </c>
      <c r="D193" s="6" t="str">
        <f>VLOOKUP(C193,Участники!$A$3:$I$171,2,FALSE)</f>
        <v>Фролов Александр</v>
      </c>
      <c r="E193" s="46" t="s">
        <v>572</v>
      </c>
      <c r="F193" s="1"/>
      <c r="G193" s="1"/>
      <c r="H193" s="1">
        <v>30</v>
      </c>
      <c r="I193" s="1"/>
    </row>
    <row r="194" spans="1:10" x14ac:dyDescent="0.25">
      <c r="A194" s="6" t="str">
        <f>VLOOKUP(C194,Участники!$A$3:$I$171,5,FALSE)</f>
        <v>7-борье</v>
      </c>
      <c r="B194" s="1" t="s">
        <v>14</v>
      </c>
      <c r="C194" s="1">
        <v>102</v>
      </c>
      <c r="D194" s="6" t="str">
        <f>VLOOKUP(C194,Участники!$A$3:$I$171,2,FALSE)</f>
        <v>Кондратьев Роман</v>
      </c>
      <c r="E194" s="1">
        <v>5824</v>
      </c>
      <c r="F194" s="1">
        <v>1</v>
      </c>
      <c r="G194" s="1" t="s">
        <v>107</v>
      </c>
      <c r="H194" s="1">
        <v>25</v>
      </c>
      <c r="I194" s="1"/>
    </row>
    <row r="195" spans="1:10" x14ac:dyDescent="0.25">
      <c r="A195" s="6" t="str">
        <f>VLOOKUP(C195,Участники!$A$3:$I$171,5,FALSE)</f>
        <v>7-борье</v>
      </c>
      <c r="B195" s="1" t="s">
        <v>14</v>
      </c>
      <c r="C195" s="1">
        <v>101</v>
      </c>
      <c r="D195" s="6" t="str">
        <f>VLOOKUP(C195,Участники!$A$3:$I$171,2,FALSE)</f>
        <v>Шкуренев Илья</v>
      </c>
      <c r="E195" s="1">
        <v>6037</v>
      </c>
      <c r="F195" s="1">
        <v>1</v>
      </c>
      <c r="G195" s="1" t="s">
        <v>112</v>
      </c>
      <c r="H195" s="1">
        <v>24</v>
      </c>
      <c r="I195" s="1"/>
    </row>
    <row r="196" spans="1:10" x14ac:dyDescent="0.25">
      <c r="A196" s="6" t="str">
        <f>VLOOKUP(C196,Участники!$A$3:$I$171,5,FALSE)</f>
        <v>5-борье</v>
      </c>
      <c r="B196" s="1" t="s">
        <v>13</v>
      </c>
      <c r="C196" s="1">
        <v>97</v>
      </c>
      <c r="D196" s="6" t="str">
        <f>VLOOKUP(C196,Участники!$A$3:$I$171,2,FALSE)</f>
        <v>Корнейчук Маргарита</v>
      </c>
      <c r="E196" s="1">
        <v>3801</v>
      </c>
      <c r="F196" s="1">
        <v>4</v>
      </c>
      <c r="G196" s="1" t="s">
        <v>94</v>
      </c>
      <c r="H196" s="1">
        <v>20</v>
      </c>
      <c r="I196" s="1"/>
    </row>
    <row r="197" spans="1:10" x14ac:dyDescent="0.25">
      <c r="A197" s="6" t="str">
        <f>VLOOKUP(C197,Участники!$A$3:$I$171,5,FALSE)</f>
        <v>5-борье</v>
      </c>
      <c r="B197" s="1" t="s">
        <v>13</v>
      </c>
      <c r="C197" s="1">
        <v>96</v>
      </c>
      <c r="D197" s="6" t="str">
        <f>VLOOKUP(C197,Участники!$A$3:$I$171,2,FALSE)</f>
        <v>Подгорнова Алина</v>
      </c>
      <c r="E197" s="1"/>
      <c r="F197" s="1"/>
      <c r="G197" s="1"/>
      <c r="H197" s="1">
        <v>19</v>
      </c>
      <c r="I197" s="1"/>
    </row>
    <row r="198" spans="1:10" x14ac:dyDescent="0.25">
      <c r="A198" s="6" t="str">
        <f>VLOOKUP(C198,Участники!$A$3:$I$171,5,FALSE)</f>
        <v>5-борье</v>
      </c>
      <c r="B198" s="1" t="s">
        <v>13</v>
      </c>
      <c r="C198" s="1">
        <v>99</v>
      </c>
      <c r="D198" s="6" t="str">
        <f>VLOOKUP(C198,Участники!$A$3:$I$171,2,FALSE)</f>
        <v>Громышева Мария</v>
      </c>
      <c r="E198" s="1">
        <v>4271</v>
      </c>
      <c r="F198" s="1">
        <v>4</v>
      </c>
      <c r="G198" s="1" t="s">
        <v>107</v>
      </c>
      <c r="H198" s="1">
        <v>27</v>
      </c>
      <c r="I198" s="1"/>
    </row>
    <row r="199" spans="1:10" x14ac:dyDescent="0.25">
      <c r="A199" s="6" t="str">
        <f>VLOOKUP(C199,Участники!$A$3:$I$171,5,FALSE)</f>
        <v>5-борье</v>
      </c>
      <c r="B199" s="1" t="s">
        <v>13</v>
      </c>
      <c r="C199" s="1">
        <v>98</v>
      </c>
      <c r="D199" s="6" t="str">
        <f>VLOOKUP(C199,Участники!$A$3:$I$171,2,FALSE)</f>
        <v>Коротченко Алина</v>
      </c>
      <c r="E199" s="1">
        <v>3813</v>
      </c>
      <c r="F199" s="1">
        <v>3</v>
      </c>
      <c r="G199" s="1" t="s">
        <v>94</v>
      </c>
      <c r="H199" s="1">
        <v>20</v>
      </c>
      <c r="I199" s="1"/>
    </row>
    <row r="202" spans="1:10" x14ac:dyDescent="0.25">
      <c r="A202" s="54" t="s">
        <v>0</v>
      </c>
      <c r="B202" s="54"/>
      <c r="C202" s="54"/>
      <c r="D202" s="54"/>
      <c r="E202" s="54"/>
      <c r="F202" s="54"/>
      <c r="G202" s="54"/>
      <c r="H202" s="54"/>
      <c r="I202" s="54"/>
      <c r="J202" s="55" t="s">
        <v>23</v>
      </c>
    </row>
    <row r="203" spans="1:10" x14ac:dyDescent="0.25">
      <c r="A203" s="56" t="s">
        <v>24</v>
      </c>
      <c r="B203" s="56"/>
      <c r="C203" s="56"/>
      <c r="D203" s="56"/>
      <c r="E203" s="56"/>
      <c r="F203" s="56"/>
      <c r="G203" s="56"/>
      <c r="H203" s="56"/>
      <c r="I203" s="56"/>
      <c r="J203" s="55"/>
    </row>
    <row r="204" spans="1:10" ht="28.5" x14ac:dyDescent="0.25">
      <c r="A204" s="2" t="s">
        <v>9</v>
      </c>
      <c r="B204" s="3" t="s">
        <v>1</v>
      </c>
      <c r="C204" s="4" t="s">
        <v>2</v>
      </c>
      <c r="D204" s="3" t="s">
        <v>3</v>
      </c>
      <c r="E204" s="42" t="s">
        <v>4</v>
      </c>
      <c r="F204" s="42" t="s">
        <v>5</v>
      </c>
      <c r="G204" s="42" t="s">
        <v>6</v>
      </c>
      <c r="H204" s="42" t="s">
        <v>7</v>
      </c>
      <c r="I204" s="42" t="s">
        <v>8</v>
      </c>
      <c r="J204" s="44">
        <f>SUM(H205:H210)</f>
        <v>85</v>
      </c>
    </row>
    <row r="205" spans="1:10" x14ac:dyDescent="0.25">
      <c r="A205" s="6" t="str">
        <f>VLOOKUP(C205,Участники!$A$3:$I$171,5,FALSE)</f>
        <v>7-борье</v>
      </c>
      <c r="B205" s="1" t="s">
        <v>14</v>
      </c>
      <c r="C205" s="1">
        <v>105</v>
      </c>
      <c r="D205" s="6" t="str">
        <f>VLOOKUP(C205,Участники!$A$3:$I$171,2,FALSE)</f>
        <v>Гринчук Владислав</v>
      </c>
      <c r="E205" s="1" t="s">
        <v>572</v>
      </c>
      <c r="F205" s="1"/>
      <c r="G205" s="1"/>
      <c r="H205" s="1">
        <v>0</v>
      </c>
      <c r="I205" s="1"/>
    </row>
    <row r="206" spans="1:10" x14ac:dyDescent="0.25">
      <c r="A206" s="6" t="str">
        <f>VLOOKUP(C206,Участники!$A$3:$I$171,5,FALSE)</f>
        <v>7-борье</v>
      </c>
      <c r="B206" s="1" t="s">
        <v>14</v>
      </c>
      <c r="C206" s="1">
        <v>106</v>
      </c>
      <c r="D206" s="6" t="str">
        <f>VLOOKUP(C206,Участники!$A$3:$I$171,2,FALSE)</f>
        <v>Рябчук Игорь</v>
      </c>
      <c r="E206" s="1">
        <v>5156</v>
      </c>
      <c r="F206" s="1">
        <v>19</v>
      </c>
      <c r="G206" s="1" t="s">
        <v>94</v>
      </c>
      <c r="H206" s="1">
        <v>14</v>
      </c>
      <c r="I206" s="1"/>
    </row>
    <row r="207" spans="1:10" x14ac:dyDescent="0.25">
      <c r="A207" s="6" t="str">
        <f>VLOOKUP(C207,Участники!$A$3:$I$171,5,FALSE)</f>
        <v>7-борье</v>
      </c>
      <c r="B207" s="1" t="s">
        <v>14</v>
      </c>
      <c r="C207" s="1">
        <v>107</v>
      </c>
      <c r="D207" s="6" t="str">
        <f>VLOOKUP(C207,Участники!$A$3:$I$171,2,FALSE)</f>
        <v>Лияскин Алексей</v>
      </c>
      <c r="E207" s="1">
        <v>4929</v>
      </c>
      <c r="F207" s="1">
        <v>23</v>
      </c>
      <c r="G207" s="1" t="s">
        <v>94</v>
      </c>
      <c r="H207" s="1">
        <v>12</v>
      </c>
      <c r="I207" s="1"/>
    </row>
    <row r="208" spans="1:10" x14ac:dyDescent="0.25">
      <c r="A208" s="6" t="str">
        <f>VLOOKUP(C208,Участники!$A$3:$I$171,5,FALSE)</f>
        <v>7-борье</v>
      </c>
      <c r="B208" s="1" t="s">
        <v>14</v>
      </c>
      <c r="C208" s="1">
        <v>108</v>
      </c>
      <c r="D208" s="6" t="str">
        <f>VLOOKUP(C208,Участники!$A$3:$I$171,2,FALSE)</f>
        <v>Чернов Евгений</v>
      </c>
      <c r="E208" s="1">
        <v>5582</v>
      </c>
      <c r="F208" s="1">
        <v>7</v>
      </c>
      <c r="G208" s="1" t="s">
        <v>107</v>
      </c>
      <c r="H208" s="1">
        <v>23</v>
      </c>
      <c r="I208" s="1"/>
    </row>
    <row r="209" spans="1:10" x14ac:dyDescent="0.25">
      <c r="A209" s="6" t="str">
        <f>VLOOKUP(C209,Участники!$A$3:$I$171,5,FALSE)</f>
        <v>5-борье</v>
      </c>
      <c r="B209" s="1" t="s">
        <v>13</v>
      </c>
      <c r="C209" s="1">
        <v>21</v>
      </c>
      <c r="D209" s="6" t="str">
        <f>VLOOKUP(C209,Участники!$A$3:$I$171,2,FALSE)</f>
        <v>Ермолина Елена</v>
      </c>
      <c r="E209" s="1">
        <v>3887</v>
      </c>
      <c r="F209" s="1">
        <v>7</v>
      </c>
      <c r="G209" s="1" t="s">
        <v>107</v>
      </c>
      <c r="H209" s="1">
        <v>21</v>
      </c>
      <c r="I209" s="1"/>
    </row>
    <row r="210" spans="1:10" x14ac:dyDescent="0.25">
      <c r="A210" s="6" t="str">
        <f>VLOOKUP(C210,Участники!$A$3:$I$171,5,FALSE)</f>
        <v>5-борье</v>
      </c>
      <c r="B210" s="1" t="s">
        <v>13</v>
      </c>
      <c r="C210" s="1">
        <v>104</v>
      </c>
      <c r="D210" s="6" t="str">
        <f>VLOOKUP(C210,Участники!$A$3:$I$171,2,FALSE)</f>
        <v xml:space="preserve">Попович Дарья </v>
      </c>
      <c r="E210" s="1">
        <v>3373</v>
      </c>
      <c r="F210" s="1">
        <v>9</v>
      </c>
      <c r="G210" s="1">
        <v>1</v>
      </c>
      <c r="H210" s="1">
        <v>15</v>
      </c>
      <c r="I210" s="1"/>
    </row>
    <row r="213" spans="1:10" x14ac:dyDescent="0.25">
      <c r="A213" s="54" t="s">
        <v>0</v>
      </c>
      <c r="B213" s="54"/>
      <c r="C213" s="54"/>
      <c r="D213" s="54"/>
      <c r="E213" s="54"/>
      <c r="F213" s="54"/>
      <c r="G213" s="54"/>
      <c r="H213" s="54"/>
      <c r="I213" s="54"/>
      <c r="J213" s="55" t="s">
        <v>22</v>
      </c>
    </row>
    <row r="214" spans="1:10" x14ac:dyDescent="0.25">
      <c r="A214" s="56" t="s">
        <v>21</v>
      </c>
      <c r="B214" s="56"/>
      <c r="C214" s="56"/>
      <c r="D214" s="56"/>
      <c r="E214" s="56"/>
      <c r="F214" s="56"/>
      <c r="G214" s="56"/>
      <c r="H214" s="56"/>
      <c r="I214" s="56"/>
      <c r="J214" s="55"/>
    </row>
    <row r="215" spans="1:10" ht="28.5" x14ac:dyDescent="0.25">
      <c r="A215" s="2" t="s">
        <v>9</v>
      </c>
      <c r="B215" s="3" t="s">
        <v>1</v>
      </c>
      <c r="C215" s="4" t="s">
        <v>2</v>
      </c>
      <c r="D215" s="3" t="s">
        <v>3</v>
      </c>
      <c r="E215" s="42" t="s">
        <v>4</v>
      </c>
      <c r="F215" s="42" t="s">
        <v>5</v>
      </c>
      <c r="G215" s="42" t="s">
        <v>6</v>
      </c>
      <c r="H215" s="42" t="s">
        <v>7</v>
      </c>
      <c r="I215" s="42" t="s">
        <v>8</v>
      </c>
      <c r="J215" s="44">
        <f>H216</f>
        <v>13</v>
      </c>
    </row>
    <row r="216" spans="1:10" x14ac:dyDescent="0.25">
      <c r="A216" s="6" t="str">
        <f>VLOOKUP(C216,Участники!$A$3:$I$171,5,FALSE)</f>
        <v>7-борье</v>
      </c>
      <c r="B216" s="1" t="s">
        <v>14</v>
      </c>
      <c r="C216" s="1">
        <v>109</v>
      </c>
      <c r="D216" s="6" t="str">
        <f>VLOOKUP(C216,Участники!$A$3:$I$171,2,FALSE)</f>
        <v>Гончарук Артем</v>
      </c>
      <c r="E216" s="1">
        <v>5184</v>
      </c>
      <c r="F216" s="1">
        <v>18</v>
      </c>
      <c r="G216" s="1" t="s">
        <v>94</v>
      </c>
      <c r="H216" s="1">
        <v>13</v>
      </c>
      <c r="I216" s="1"/>
    </row>
    <row r="219" spans="1:10" x14ac:dyDescent="0.25">
      <c r="A219" s="54" t="s">
        <v>0</v>
      </c>
      <c r="B219" s="54"/>
      <c r="C219" s="54"/>
      <c r="D219" s="54"/>
      <c r="E219" s="54"/>
      <c r="F219" s="54"/>
      <c r="G219" s="54"/>
      <c r="H219" s="54"/>
      <c r="I219" s="54"/>
      <c r="J219" s="55" t="s">
        <v>18</v>
      </c>
    </row>
    <row r="220" spans="1:10" x14ac:dyDescent="0.25">
      <c r="A220" s="56" t="s">
        <v>19</v>
      </c>
      <c r="B220" s="56"/>
      <c r="C220" s="56"/>
      <c r="D220" s="56"/>
      <c r="E220" s="56"/>
      <c r="F220" s="56"/>
      <c r="G220" s="56"/>
      <c r="H220" s="56"/>
      <c r="I220" s="56"/>
      <c r="J220" s="55"/>
    </row>
    <row r="221" spans="1:10" ht="28.5" x14ac:dyDescent="0.25">
      <c r="A221" s="2" t="s">
        <v>9</v>
      </c>
      <c r="B221" s="3" t="s">
        <v>1</v>
      </c>
      <c r="C221" s="4" t="s">
        <v>2</v>
      </c>
      <c r="D221" s="3" t="s">
        <v>3</v>
      </c>
      <c r="E221" s="42" t="s">
        <v>4</v>
      </c>
      <c r="F221" s="42" t="s">
        <v>5</v>
      </c>
      <c r="G221" s="42" t="s">
        <v>6</v>
      </c>
      <c r="H221" s="42" t="s">
        <v>7</v>
      </c>
      <c r="I221" s="42" t="s">
        <v>8</v>
      </c>
      <c r="J221" s="44">
        <f>SUM(H222:H229)</f>
        <v>59</v>
      </c>
    </row>
    <row r="222" spans="1:10" x14ac:dyDescent="0.25">
      <c r="A222" s="6" t="str">
        <f>VLOOKUP(C222,Участники!$A$3:$I$171,5,FALSE)</f>
        <v>7-борье</v>
      </c>
      <c r="B222" s="1" t="s">
        <v>13</v>
      </c>
      <c r="C222" s="1">
        <v>126</v>
      </c>
      <c r="D222" s="6" t="str">
        <f>VLOOKUP(C222,Участники!$A$3:$I$171,2,FALSE)</f>
        <v>Хакимов Антон</v>
      </c>
      <c r="E222" s="1">
        <v>4446</v>
      </c>
      <c r="F222" s="1">
        <v>10</v>
      </c>
      <c r="G222" s="1">
        <v>1</v>
      </c>
      <c r="H222" s="1">
        <v>13</v>
      </c>
      <c r="I222" s="1"/>
    </row>
    <row r="223" spans="1:10" x14ac:dyDescent="0.25">
      <c r="A223" s="6" t="str">
        <f>VLOOKUP(C223,Участники!$A$3:$I$171,5,FALSE)</f>
        <v>7-борье</v>
      </c>
      <c r="B223" s="1" t="s">
        <v>13</v>
      </c>
      <c r="C223" s="1">
        <v>125</v>
      </c>
      <c r="D223" s="6" t="str">
        <f>VLOOKUP(C223,Участники!$A$3:$I$171,2,FALSE)</f>
        <v>Брайнин Сергей</v>
      </c>
      <c r="E223" s="1"/>
      <c r="F223" s="1"/>
      <c r="G223" s="1"/>
      <c r="H223" s="1"/>
      <c r="I223" s="1"/>
    </row>
    <row r="224" spans="1:10" x14ac:dyDescent="0.25">
      <c r="A224" s="6" t="str">
        <f>VLOOKUP(C224,Участники!$A$3:$I$171,5,FALSE)</f>
        <v>7-борье</v>
      </c>
      <c r="B224" s="1" t="s">
        <v>13</v>
      </c>
      <c r="C224" s="1">
        <v>124</v>
      </c>
      <c r="D224" s="6" t="str">
        <f>VLOOKUP(C224,Участники!$A$3:$I$171,2,FALSE)</f>
        <v xml:space="preserve">Савельчев Александр </v>
      </c>
      <c r="E224" s="1"/>
      <c r="F224" s="1"/>
      <c r="G224" s="1"/>
      <c r="H224" s="1"/>
      <c r="I224" s="1"/>
    </row>
    <row r="225" spans="1:10" x14ac:dyDescent="0.25">
      <c r="A225" s="6" t="str">
        <f>VLOOKUP(C225,Участники!$A$3:$I$171,5,FALSE)</f>
        <v>7-борье</v>
      </c>
      <c r="B225" s="1" t="s">
        <v>13</v>
      </c>
      <c r="C225" s="1">
        <v>122</v>
      </c>
      <c r="D225" s="6" t="str">
        <f>VLOOKUP(C225,Участники!$A$3:$I$171,2,FALSE)</f>
        <v xml:space="preserve">Мандайчик Рефаил </v>
      </c>
      <c r="E225" s="1" t="s">
        <v>572</v>
      </c>
      <c r="F225" s="1"/>
      <c r="G225" s="1"/>
      <c r="H225" s="1">
        <v>0</v>
      </c>
      <c r="I225" s="1"/>
    </row>
    <row r="226" spans="1:10" x14ac:dyDescent="0.25">
      <c r="A226" s="6" t="str">
        <f>VLOOKUP(C226,Участники!$A$3:$I$171,5,FALSE)</f>
        <v>5-борье</v>
      </c>
      <c r="B226" s="1" t="s">
        <v>14</v>
      </c>
      <c r="C226" s="1">
        <v>127</v>
      </c>
      <c r="D226" s="6" t="str">
        <f>VLOOKUP(C226,Участники!$A$3:$I$171,2,FALSE)</f>
        <v>Павлова Мария</v>
      </c>
      <c r="E226" s="1">
        <v>4146</v>
      </c>
      <c r="F226" s="1">
        <v>1</v>
      </c>
      <c r="G226" s="1" t="s">
        <v>107</v>
      </c>
      <c r="H226" s="1">
        <v>30</v>
      </c>
      <c r="I226" s="1"/>
    </row>
    <row r="227" spans="1:10" x14ac:dyDescent="0.25">
      <c r="A227" s="6" t="str">
        <f>VLOOKUP(C227,Участники!$A$3:$I$171,5,FALSE)</f>
        <v>5-борье</v>
      </c>
      <c r="B227" s="1" t="s">
        <v>14</v>
      </c>
      <c r="C227" s="1">
        <v>130</v>
      </c>
      <c r="D227" s="6" t="str">
        <f>VLOOKUP(C227,Участники!$A$3:$I$171,2,FALSE)</f>
        <v>Гаврилюк Кристина</v>
      </c>
      <c r="E227" s="1">
        <v>3568</v>
      </c>
      <c r="F227" s="1">
        <v>7</v>
      </c>
      <c r="G227" s="1" t="s">
        <v>94</v>
      </c>
      <c r="H227" s="1">
        <v>16</v>
      </c>
      <c r="I227" s="1"/>
    </row>
    <row r="228" spans="1:10" x14ac:dyDescent="0.25">
      <c r="A228" s="6" t="str">
        <f>VLOOKUP(C228,Участники!$A$3:$I$171,5,FALSE)</f>
        <v>5-борье</v>
      </c>
      <c r="B228" s="7" t="s">
        <v>14</v>
      </c>
      <c r="C228" s="1">
        <v>128</v>
      </c>
      <c r="D228" s="6" t="str">
        <f>VLOOKUP(C228,Участники!$A$3:$I$171,2,FALSE)</f>
        <v>Макарова Татьяна</v>
      </c>
      <c r="E228" s="1"/>
      <c r="F228" s="1"/>
      <c r="G228" s="1"/>
      <c r="H228" s="1"/>
      <c r="I228" s="1"/>
    </row>
    <row r="229" spans="1:10" x14ac:dyDescent="0.25">
      <c r="A229" s="6" t="str">
        <f>VLOOKUP(C229,Участники!$A$3:$I$171,5,FALSE)</f>
        <v>5-борье</v>
      </c>
      <c r="B229" s="1" t="s">
        <v>14</v>
      </c>
      <c r="C229" s="8">
        <v>131</v>
      </c>
      <c r="D229" s="6" t="str">
        <f>VLOOKUP(C229,Участники!$A$3:$I$171,2,FALSE)</f>
        <v>Кириллова Елизавета</v>
      </c>
      <c r="E229" s="1"/>
      <c r="F229" s="1"/>
      <c r="G229" s="1"/>
      <c r="H229" s="1"/>
      <c r="I229" s="1"/>
    </row>
    <row r="230" spans="1:10" x14ac:dyDescent="0.25">
      <c r="A230" s="6" t="str">
        <f>VLOOKUP(C230,Участники!$A$3:$I$171,5,FALSE)</f>
        <v>7-борье</v>
      </c>
      <c r="B230" s="1" t="s">
        <v>14</v>
      </c>
      <c r="C230" s="8">
        <v>121</v>
      </c>
      <c r="D230" s="6" t="str">
        <f>VLOOKUP(C230,Участники!$A$3:$I$171,2,FALSE)</f>
        <v>Зарипов Раиль</v>
      </c>
      <c r="E230" s="1">
        <v>3745</v>
      </c>
      <c r="F230" s="1">
        <v>18</v>
      </c>
      <c r="G230" s="1">
        <v>2</v>
      </c>
      <c r="H230" s="1">
        <v>0</v>
      </c>
    </row>
    <row r="232" spans="1:10" x14ac:dyDescent="0.25">
      <c r="A232" s="54" t="s">
        <v>0</v>
      </c>
      <c r="B232" s="54"/>
      <c r="C232" s="54"/>
      <c r="D232" s="54"/>
      <c r="E232" s="54"/>
      <c r="F232" s="54"/>
      <c r="G232" s="54"/>
      <c r="H232" s="54"/>
      <c r="I232" s="54"/>
      <c r="J232" s="55" t="s">
        <v>17</v>
      </c>
    </row>
    <row r="233" spans="1:10" x14ac:dyDescent="0.25">
      <c r="A233" s="56" t="s">
        <v>16</v>
      </c>
      <c r="B233" s="56"/>
      <c r="C233" s="56"/>
      <c r="D233" s="56"/>
      <c r="E233" s="56"/>
      <c r="F233" s="56"/>
      <c r="G233" s="56"/>
      <c r="H233" s="56"/>
      <c r="I233" s="56"/>
      <c r="J233" s="55"/>
    </row>
    <row r="234" spans="1:10" ht="28.5" x14ac:dyDescent="0.25">
      <c r="A234" s="2" t="s">
        <v>9</v>
      </c>
      <c r="B234" s="3" t="s">
        <v>1</v>
      </c>
      <c r="C234" s="4" t="s">
        <v>2</v>
      </c>
      <c r="D234" s="3" t="s">
        <v>3</v>
      </c>
      <c r="E234" s="42" t="s">
        <v>4</v>
      </c>
      <c r="F234" s="42" t="s">
        <v>5</v>
      </c>
      <c r="G234" s="42" t="s">
        <v>6</v>
      </c>
      <c r="H234" s="42" t="s">
        <v>7</v>
      </c>
      <c r="I234" s="42" t="s">
        <v>8</v>
      </c>
      <c r="J234" s="44">
        <f>H235</f>
        <v>25</v>
      </c>
    </row>
    <row r="235" spans="1:10" x14ac:dyDescent="0.25">
      <c r="A235" s="6" t="str">
        <f>VLOOKUP(C235,Участники!$A$3:$I$171,5,FALSE)</f>
        <v>5-борье</v>
      </c>
      <c r="B235" s="1" t="s">
        <v>13</v>
      </c>
      <c r="C235" s="1">
        <v>110</v>
      </c>
      <c r="D235" s="6" t="str">
        <f>VLOOKUP(C235,Участники!$A$3:$I$171,2,FALSE)</f>
        <v>Пшичкина Марина</v>
      </c>
      <c r="E235" s="1">
        <v>3603</v>
      </c>
      <c r="F235" s="1">
        <v>3</v>
      </c>
      <c r="G235" s="1" t="s">
        <v>94</v>
      </c>
      <c r="H235" s="1">
        <v>25</v>
      </c>
      <c r="I235" s="1"/>
    </row>
    <row r="238" spans="1:10" x14ac:dyDescent="0.25">
      <c r="A238" s="54" t="s">
        <v>0</v>
      </c>
      <c r="B238" s="54"/>
      <c r="C238" s="54"/>
      <c r="D238" s="54"/>
      <c r="E238" s="54"/>
      <c r="F238" s="54"/>
      <c r="G238" s="54"/>
      <c r="H238" s="54"/>
      <c r="I238" s="54"/>
      <c r="J238" s="55" t="s">
        <v>15</v>
      </c>
    </row>
    <row r="239" spans="1:10" x14ac:dyDescent="0.25">
      <c r="A239" s="56" t="s">
        <v>560</v>
      </c>
      <c r="B239" s="56"/>
      <c r="C239" s="56"/>
      <c r="D239" s="56"/>
      <c r="E239" s="56"/>
      <c r="F239" s="56"/>
      <c r="G239" s="56"/>
      <c r="H239" s="56"/>
      <c r="I239" s="56"/>
      <c r="J239" s="55"/>
    </row>
    <row r="240" spans="1:10" ht="28.5" x14ac:dyDescent="0.25">
      <c r="A240" s="2" t="s">
        <v>9</v>
      </c>
      <c r="B240" s="3" t="s">
        <v>1</v>
      </c>
      <c r="C240" s="4" t="s">
        <v>2</v>
      </c>
      <c r="D240" s="3" t="s">
        <v>3</v>
      </c>
      <c r="E240" s="42" t="s">
        <v>4</v>
      </c>
      <c r="F240" s="42" t="s">
        <v>5</v>
      </c>
      <c r="G240" s="42" t="s">
        <v>6</v>
      </c>
      <c r="H240" s="42" t="s">
        <v>7</v>
      </c>
      <c r="I240" s="42" t="s">
        <v>8</v>
      </c>
      <c r="J240" s="44">
        <f>SUM(H241:H248)</f>
        <v>73</v>
      </c>
    </row>
    <row r="241" spans="1:10" x14ac:dyDescent="0.25">
      <c r="A241" s="6" t="str">
        <f>VLOOKUP(C241,Участники!$A$3:$I$171,5,FALSE)</f>
        <v>7-борье</v>
      </c>
      <c r="B241" s="1" t="s">
        <v>14</v>
      </c>
      <c r="C241" s="1">
        <v>114</v>
      </c>
      <c r="D241" s="6" t="str">
        <f>VLOOKUP(C241,Участники!$A$3:$I$171,2,FALSE)</f>
        <v xml:space="preserve">Руднев Павел </v>
      </c>
      <c r="E241" s="1" t="s">
        <v>572</v>
      </c>
      <c r="F241" s="1"/>
      <c r="G241" s="1"/>
      <c r="H241" s="1">
        <v>0</v>
      </c>
      <c r="I241" s="1"/>
    </row>
    <row r="242" spans="1:10" x14ac:dyDescent="0.25">
      <c r="A242" s="6" t="str">
        <f>VLOOKUP(C242,Участники!$A$3:$I$171,5,FALSE)</f>
        <v>7-борье</v>
      </c>
      <c r="B242" s="1" t="s">
        <v>14</v>
      </c>
      <c r="C242" s="1">
        <v>25</v>
      </c>
      <c r="D242" s="6" t="str">
        <f>VLOOKUP(C242,Участники!$A$3:$I$171,2,FALSE)</f>
        <v>Лукьянов Артем</v>
      </c>
      <c r="E242" s="1">
        <v>5852</v>
      </c>
      <c r="F242" s="1">
        <v>4</v>
      </c>
      <c r="G242" s="1" t="s">
        <v>107</v>
      </c>
      <c r="H242" s="1">
        <v>24</v>
      </c>
      <c r="I242" s="1"/>
    </row>
    <row r="243" spans="1:10" x14ac:dyDescent="0.25">
      <c r="A243" s="6" t="str">
        <f>VLOOKUP(C243,Участники!$A$3:$I$171,5,FALSE)</f>
        <v>7-борье</v>
      </c>
      <c r="B243" s="1" t="s">
        <v>14</v>
      </c>
      <c r="C243" s="1">
        <v>112</v>
      </c>
      <c r="D243" s="6" t="str">
        <f>VLOOKUP(C243,Участники!$A$3:$I$171,2,FALSE)</f>
        <v>Игнашев Владимир</v>
      </c>
      <c r="E243" s="1" t="s">
        <v>572</v>
      </c>
      <c r="F243" s="1"/>
      <c r="G243" s="1"/>
      <c r="H243" s="1">
        <v>0</v>
      </c>
      <c r="I243" s="1"/>
    </row>
    <row r="244" spans="1:10" x14ac:dyDescent="0.25">
      <c r="A244" s="6" t="str">
        <f>VLOOKUP(C244,Участники!$A$3:$I$171,5,FALSE)</f>
        <v>7-борье</v>
      </c>
      <c r="B244" s="1" t="s">
        <v>14</v>
      </c>
      <c r="C244" s="1">
        <v>113</v>
      </c>
      <c r="D244" s="6" t="str">
        <f>VLOOKUP(C244,Участники!$A$3:$I$171,2,FALSE)</f>
        <v>Соломатин Дмитрий</v>
      </c>
      <c r="E244" s="1"/>
      <c r="F244" s="1"/>
      <c r="G244" s="1"/>
      <c r="H244" s="1"/>
      <c r="I244" s="1"/>
    </row>
    <row r="245" spans="1:10" x14ac:dyDescent="0.25">
      <c r="A245" s="6" t="str">
        <f>VLOOKUP(C245,Участники!$A$3:$I$171,5,FALSE)</f>
        <v>7-борье</v>
      </c>
      <c r="B245" s="1" t="s">
        <v>14</v>
      </c>
      <c r="C245" s="1">
        <v>111</v>
      </c>
      <c r="D245" s="6" t="str">
        <f>VLOOKUP(C245,Участники!$A$3:$I$171,2,FALSE)</f>
        <v>Переварюха Артем</v>
      </c>
      <c r="E245" s="1">
        <v>4562</v>
      </c>
      <c r="F245" s="1">
        <v>8</v>
      </c>
      <c r="G245" s="1">
        <v>1</v>
      </c>
      <c r="H245" s="1">
        <v>15</v>
      </c>
      <c r="I245" s="1"/>
    </row>
    <row r="246" spans="1:10" x14ac:dyDescent="0.25">
      <c r="A246" s="6" t="str">
        <f>VLOOKUP(C246,Участники!$A$3:$I$171,5,FALSE)</f>
        <v>5-борье</v>
      </c>
      <c r="B246" s="1" t="s">
        <v>13</v>
      </c>
      <c r="C246" s="1">
        <v>119</v>
      </c>
      <c r="D246" s="6" t="str">
        <f>VLOOKUP(C246,Участники!$A$3:$I$171,2,FALSE)</f>
        <v>Бутвина Александра</v>
      </c>
      <c r="E246" s="1">
        <v>4341</v>
      </c>
      <c r="F246" s="1">
        <v>3</v>
      </c>
      <c r="G246" s="1" t="s">
        <v>107</v>
      </c>
      <c r="H246" s="1">
        <v>25</v>
      </c>
      <c r="I246" s="1"/>
    </row>
    <row r="247" spans="1:10" x14ac:dyDescent="0.25">
      <c r="A247" s="6" t="str">
        <f>VLOOKUP(C247,Участники!$A$3:$I$171,5,FALSE)</f>
        <v>5-борье</v>
      </c>
      <c r="B247" s="1" t="s">
        <v>13</v>
      </c>
      <c r="C247" s="1">
        <v>117</v>
      </c>
      <c r="D247" s="6" t="str">
        <f>VLOOKUP(C247,Участники!$A$3:$I$171,2,FALSE)</f>
        <v>Курбатова Мария</v>
      </c>
      <c r="E247" s="1">
        <v>3255</v>
      </c>
      <c r="F247" s="1">
        <v>15</v>
      </c>
      <c r="G247" s="1">
        <v>1</v>
      </c>
      <c r="H247" s="1">
        <v>9</v>
      </c>
      <c r="I247" s="1"/>
    </row>
    <row r="248" spans="1:10" x14ac:dyDescent="0.25">
      <c r="A248" s="6" t="str">
        <f>VLOOKUP(C248,Участники!$A$3:$I$171,5,FALSE)</f>
        <v>5-борье</v>
      </c>
      <c r="B248" s="1" t="s">
        <v>13</v>
      </c>
      <c r="C248" s="1">
        <v>116</v>
      </c>
      <c r="D248" s="6" t="str">
        <f>VLOOKUP(C248,Участники!$A$3:$I$171,2,FALSE)</f>
        <v>Крамарченкова Мария</v>
      </c>
      <c r="E248" s="1"/>
      <c r="F248" s="1"/>
      <c r="G248" s="1"/>
      <c r="H248" s="1"/>
      <c r="I248" s="1"/>
    </row>
    <row r="251" spans="1:10" x14ac:dyDescent="0.25">
      <c r="A251" s="54" t="s">
        <v>0</v>
      </c>
      <c r="B251" s="54"/>
      <c r="C251" s="54"/>
      <c r="D251" s="54"/>
      <c r="E251" s="54"/>
      <c r="F251" s="54"/>
      <c r="G251" s="54"/>
      <c r="H251" s="54"/>
      <c r="I251" s="54"/>
      <c r="J251" s="55" t="s">
        <v>12</v>
      </c>
    </row>
    <row r="252" spans="1:10" x14ac:dyDescent="0.25">
      <c r="A252" s="56" t="s">
        <v>11</v>
      </c>
      <c r="B252" s="56"/>
      <c r="C252" s="56"/>
      <c r="D252" s="56"/>
      <c r="E252" s="56"/>
      <c r="F252" s="56"/>
      <c r="G252" s="56"/>
      <c r="H252" s="56"/>
      <c r="I252" s="56"/>
      <c r="J252" s="55"/>
    </row>
    <row r="253" spans="1:10" ht="28.5" x14ac:dyDescent="0.25">
      <c r="A253" s="2" t="s">
        <v>9</v>
      </c>
      <c r="B253" s="3" t="s">
        <v>1</v>
      </c>
      <c r="C253" s="4" t="s">
        <v>2</v>
      </c>
      <c r="D253" s="3" t="s">
        <v>3</v>
      </c>
      <c r="E253" s="42" t="s">
        <v>4</v>
      </c>
      <c r="F253" s="42" t="s">
        <v>5</v>
      </c>
      <c r="G253" s="42" t="s">
        <v>6</v>
      </c>
      <c r="H253" s="42" t="s">
        <v>7</v>
      </c>
      <c r="I253" s="42" t="s">
        <v>8</v>
      </c>
      <c r="J253" s="44">
        <f>SUM(H254:H257)</f>
        <v>30</v>
      </c>
    </row>
    <row r="254" spans="1:10" x14ac:dyDescent="0.25">
      <c r="A254" s="6" t="str">
        <f>VLOOKUP(C254,Участники!$A$3:$I$171,5,FALSE)</f>
        <v>7-борье</v>
      </c>
      <c r="B254" s="1" t="s">
        <v>14</v>
      </c>
      <c r="C254" s="1">
        <v>143</v>
      </c>
      <c r="D254" s="6" t="str">
        <f>VLOOKUP(C254,Участники!$A$3:$I$171,2,FALSE)</f>
        <v>Плечов Роман</v>
      </c>
      <c r="E254" s="1">
        <v>4784</v>
      </c>
      <c r="F254" s="1">
        <v>26</v>
      </c>
      <c r="G254" s="1" t="s">
        <v>94</v>
      </c>
      <c r="H254" s="1">
        <v>9</v>
      </c>
      <c r="I254" s="1"/>
    </row>
    <row r="255" spans="1:10" x14ac:dyDescent="0.25">
      <c r="A255" s="6" t="str">
        <f>VLOOKUP(C255,Участники!$A$3:$I$171,5,FALSE)</f>
        <v>7-борье</v>
      </c>
      <c r="B255" s="1" t="s">
        <v>14</v>
      </c>
      <c r="C255" s="1">
        <v>133</v>
      </c>
      <c r="D255" s="6" t="str">
        <f>VLOOKUP(C255,Участники!$A$3:$I$171,2,FALSE)</f>
        <v>Губанов Андрей Евгеньевич</v>
      </c>
      <c r="E255" s="1">
        <v>5302</v>
      </c>
      <c r="F255" s="1">
        <v>16</v>
      </c>
      <c r="G255" s="1" t="s">
        <v>107</v>
      </c>
      <c r="H255" s="1">
        <v>21</v>
      </c>
      <c r="I255" s="1"/>
    </row>
    <row r="256" spans="1:10" x14ac:dyDescent="0.25">
      <c r="A256" s="6" t="str">
        <f>VLOOKUP(C256,Участники!$A$3:$I$171,5,FALSE)</f>
        <v>5-борье</v>
      </c>
      <c r="B256" s="1" t="s">
        <v>13</v>
      </c>
      <c r="C256" s="1">
        <v>134</v>
      </c>
      <c r="D256" s="6" t="str">
        <f>VLOOKUP(C256,Участники!$A$3:$I$171,2,FALSE)</f>
        <v>Яковлева Ксения</v>
      </c>
      <c r="E256" s="1"/>
      <c r="F256" s="1"/>
      <c r="G256" s="1"/>
      <c r="H256" s="1"/>
      <c r="I256" s="1"/>
    </row>
    <row r="257" spans="1:10" x14ac:dyDescent="0.25">
      <c r="A257" s="6" t="str">
        <f>VLOOKUP(C257,Участники!$A$3:$I$171,5,FALSE)</f>
        <v>5-борье</v>
      </c>
      <c r="B257" s="1" t="s">
        <v>13</v>
      </c>
      <c r="C257" s="1">
        <v>158</v>
      </c>
      <c r="D257" s="6" t="str">
        <f>VLOOKUP(C257,Участники!$A$3:$I$171,2,FALSE)</f>
        <v>Никифорова Елена</v>
      </c>
      <c r="E257" s="1"/>
      <c r="F257" s="1"/>
      <c r="G257" s="1"/>
      <c r="H257" s="1"/>
      <c r="I257" s="1"/>
    </row>
    <row r="260" spans="1:10" x14ac:dyDescent="0.25">
      <c r="A260" s="54" t="s">
        <v>0</v>
      </c>
      <c r="B260" s="54"/>
      <c r="C260" s="54"/>
      <c r="D260" s="54"/>
      <c r="E260" s="54"/>
      <c r="F260" s="54"/>
      <c r="G260" s="54"/>
      <c r="H260" s="54"/>
      <c r="I260" s="54"/>
      <c r="J260" s="55" t="s">
        <v>20</v>
      </c>
    </row>
    <row r="261" spans="1:10" x14ac:dyDescent="0.25">
      <c r="A261" s="56" t="s">
        <v>10</v>
      </c>
      <c r="B261" s="56"/>
      <c r="C261" s="56"/>
      <c r="D261" s="56"/>
      <c r="E261" s="56"/>
      <c r="F261" s="56"/>
      <c r="G261" s="56"/>
      <c r="H261" s="56"/>
      <c r="I261" s="56"/>
      <c r="J261" s="55"/>
    </row>
    <row r="262" spans="1:10" ht="28.5" x14ac:dyDescent="0.25">
      <c r="A262" s="2" t="s">
        <v>9</v>
      </c>
      <c r="B262" s="3" t="s">
        <v>1</v>
      </c>
      <c r="C262" s="4" t="s">
        <v>2</v>
      </c>
      <c r="D262" s="3" t="s">
        <v>3</v>
      </c>
      <c r="E262" s="42" t="s">
        <v>4</v>
      </c>
      <c r="F262" s="42" t="s">
        <v>5</v>
      </c>
      <c r="G262" s="42" t="s">
        <v>6</v>
      </c>
      <c r="H262" s="42" t="s">
        <v>7</v>
      </c>
      <c r="I262" s="42" t="s">
        <v>8</v>
      </c>
      <c r="J262" s="44">
        <f>H263</f>
        <v>0</v>
      </c>
    </row>
    <row r="263" spans="1:10" x14ac:dyDescent="0.25">
      <c r="A263" s="6" t="str">
        <f>VLOOKUP(C263,Участники!$A$3:$I$171,5,FALSE)</f>
        <v>5-борье</v>
      </c>
      <c r="B263" s="1" t="s">
        <v>13</v>
      </c>
      <c r="C263" s="1">
        <v>120</v>
      </c>
      <c r="D263" s="6" t="str">
        <f>VLOOKUP(C263,Участники!$A$3:$I$171,2,FALSE)</f>
        <v>Тычинкина Вероника</v>
      </c>
      <c r="E263" s="1"/>
      <c r="F263" s="1"/>
      <c r="G263" s="1"/>
      <c r="H263" s="1"/>
      <c r="I263" s="1"/>
    </row>
    <row r="266" spans="1:10" x14ac:dyDescent="0.25">
      <c r="A266" s="54" t="s">
        <v>0</v>
      </c>
      <c r="B266" s="54"/>
      <c r="C266" s="54"/>
      <c r="D266" s="54"/>
      <c r="E266" s="54"/>
      <c r="F266" s="54"/>
      <c r="G266" s="54"/>
      <c r="H266" s="54"/>
      <c r="I266" s="54"/>
      <c r="J266" s="55" t="s">
        <v>70</v>
      </c>
    </row>
    <row r="267" spans="1:10" x14ac:dyDescent="0.25">
      <c r="A267" s="56" t="s">
        <v>69</v>
      </c>
      <c r="B267" s="56"/>
      <c r="C267" s="56"/>
      <c r="D267" s="56"/>
      <c r="E267" s="56"/>
      <c r="F267" s="56"/>
      <c r="G267" s="56"/>
      <c r="H267" s="56"/>
      <c r="I267" s="56"/>
      <c r="J267" s="55"/>
    </row>
    <row r="268" spans="1:10" ht="28.5" x14ac:dyDescent="0.25">
      <c r="A268" s="2" t="s">
        <v>9</v>
      </c>
      <c r="B268" s="5" t="s">
        <v>1</v>
      </c>
      <c r="C268" s="4" t="s">
        <v>2</v>
      </c>
      <c r="D268" s="5" t="s">
        <v>3</v>
      </c>
      <c r="E268" s="42" t="s">
        <v>4</v>
      </c>
      <c r="F268" s="42" t="s">
        <v>5</v>
      </c>
      <c r="G268" s="42" t="s">
        <v>6</v>
      </c>
      <c r="H268" s="42" t="s">
        <v>7</v>
      </c>
      <c r="I268" s="42" t="s">
        <v>8</v>
      </c>
      <c r="J268" s="44">
        <f>SUM(H269:H276)</f>
        <v>172</v>
      </c>
    </row>
    <row r="269" spans="1:10" x14ac:dyDescent="0.25">
      <c r="A269" s="6" t="str">
        <f>VLOOKUP(C269,Участники!$A$3:$I$171,5,FALSE)</f>
        <v>7-борье</v>
      </c>
      <c r="B269" s="1" t="s">
        <v>14</v>
      </c>
      <c r="C269" s="1">
        <v>138</v>
      </c>
      <c r="D269" s="6" t="str">
        <f>VLOOKUP(C269,Участники!$A$3:$I$171,2,FALSE)</f>
        <v>Заронятных Ярослав</v>
      </c>
      <c r="E269" s="1">
        <v>5422</v>
      </c>
      <c r="F269" s="1">
        <v>5</v>
      </c>
      <c r="G269" s="1" t="s">
        <v>107</v>
      </c>
      <c r="H269" s="1">
        <v>23</v>
      </c>
      <c r="I269" s="1"/>
    </row>
    <row r="270" spans="1:10" x14ac:dyDescent="0.25">
      <c r="A270" s="6" t="str">
        <f>VLOOKUP(C270,Участники!$A$3:$I$171,5,FALSE)</f>
        <v>7-борье</v>
      </c>
      <c r="B270" s="1" t="s">
        <v>14</v>
      </c>
      <c r="C270" s="1">
        <v>102</v>
      </c>
      <c r="D270" s="6" t="str">
        <f>VLOOKUP(C270,Участники!$A$3:$I$171,2,FALSE)</f>
        <v>Кондратьев Роман</v>
      </c>
      <c r="E270" s="1">
        <v>5824</v>
      </c>
      <c r="F270" s="1">
        <v>1</v>
      </c>
      <c r="G270" s="1" t="s">
        <v>107</v>
      </c>
      <c r="H270" s="1">
        <v>30</v>
      </c>
      <c r="I270" s="1"/>
    </row>
    <row r="271" spans="1:10" x14ac:dyDescent="0.25">
      <c r="A271" s="6" t="str">
        <f>VLOOKUP(C271,Участники!$A$3:$I$171,5,FALSE)</f>
        <v>7-борье</v>
      </c>
      <c r="B271" s="1" t="s">
        <v>14</v>
      </c>
      <c r="C271" s="1">
        <v>34</v>
      </c>
      <c r="D271" s="6" t="str">
        <f>VLOOKUP(C271,Участники!$A$3:$I$171,2,FALSE)</f>
        <v>Черкасов Алексей</v>
      </c>
      <c r="E271" s="1">
        <v>5598</v>
      </c>
      <c r="F271" s="1">
        <v>2</v>
      </c>
      <c r="G271" s="1" t="s">
        <v>107</v>
      </c>
      <c r="H271" s="1">
        <v>27</v>
      </c>
      <c r="I271" s="1"/>
    </row>
    <row r="272" spans="1:10" x14ac:dyDescent="0.25">
      <c r="A272" s="6" t="str">
        <f>VLOOKUP(C272,Участники!$A$3:$I$171,5,FALSE)</f>
        <v>7-борье</v>
      </c>
      <c r="B272" s="1" t="s">
        <v>14</v>
      </c>
      <c r="C272" s="1">
        <v>149</v>
      </c>
      <c r="D272" s="6" t="str">
        <f>VLOOKUP(C272,Участники!$A$3:$I$171,2,FALSE)</f>
        <v>Виссель Александр</v>
      </c>
      <c r="E272" s="1">
        <v>4929</v>
      </c>
      <c r="F272" s="1">
        <v>2</v>
      </c>
      <c r="G272" s="1" t="s">
        <v>94</v>
      </c>
      <c r="H272" s="1">
        <v>27</v>
      </c>
      <c r="I272" s="1"/>
    </row>
    <row r="273" spans="1:10" x14ac:dyDescent="0.25">
      <c r="A273" s="6" t="str">
        <f>VLOOKUP(C273,Участники!$A$3:$I$171,5,FALSE)</f>
        <v>5-борье</v>
      </c>
      <c r="B273" s="1" t="s">
        <v>13</v>
      </c>
      <c r="C273" s="1">
        <v>119</v>
      </c>
      <c r="D273" s="6" t="str">
        <f>VLOOKUP(C273,Участники!$A$3:$I$171,2,FALSE)</f>
        <v>Бутвина Александра</v>
      </c>
      <c r="E273" s="1">
        <v>4341</v>
      </c>
      <c r="F273" s="1">
        <v>3</v>
      </c>
      <c r="G273" s="1" t="s">
        <v>107</v>
      </c>
      <c r="H273" s="1">
        <v>25</v>
      </c>
      <c r="I273" s="1"/>
    </row>
    <row r="274" spans="1:10" x14ac:dyDescent="0.25">
      <c r="A274" s="6" t="str">
        <f>VLOOKUP(C274,Участники!$A$3:$I$171,5,FALSE)</f>
        <v>5-борье</v>
      </c>
      <c r="B274" s="1" t="s">
        <v>13</v>
      </c>
      <c r="C274" s="1">
        <v>160</v>
      </c>
      <c r="D274" s="6" t="str">
        <f>VLOOKUP(C274,Участники!$A$3:$I$171,2,FALSE)</f>
        <v>Ахметова Регина</v>
      </c>
      <c r="E274" s="1">
        <v>3711</v>
      </c>
      <c r="F274" s="1">
        <v>5</v>
      </c>
      <c r="G274" s="1" t="s">
        <v>94</v>
      </c>
      <c r="H274" s="1">
        <v>18</v>
      </c>
      <c r="I274" s="1"/>
    </row>
    <row r="275" spans="1:10" x14ac:dyDescent="0.25">
      <c r="A275" s="6" t="str">
        <f>VLOOKUP(C275,Участники!$A$3:$I$171,5,FALSE)</f>
        <v>5-борье</v>
      </c>
      <c r="B275" s="1" t="s">
        <v>13</v>
      </c>
      <c r="C275" s="1">
        <v>31</v>
      </c>
      <c r="D275" s="6" t="str">
        <f>VLOOKUP(C275,Участники!$A$3:$I$171,2,FALSE)</f>
        <v>Петрич Анна</v>
      </c>
      <c r="E275" s="1">
        <v>4040</v>
      </c>
      <c r="F275" s="1">
        <v>6</v>
      </c>
      <c r="G275" s="1" t="s">
        <v>107</v>
      </c>
      <c r="H275" s="1">
        <v>22</v>
      </c>
      <c r="I275" s="1"/>
    </row>
    <row r="276" spans="1:10" x14ac:dyDescent="0.25">
      <c r="A276" s="6" t="str">
        <f>VLOOKUP(C276,Участники!$A$3:$I$171,5,FALSE)</f>
        <v>5-борье</v>
      </c>
      <c r="B276" s="1" t="s">
        <v>13</v>
      </c>
      <c r="C276" s="1">
        <v>155</v>
      </c>
      <c r="D276" s="6" t="str">
        <f>VLOOKUP(C276,Участники!$A$3:$I$171,2,FALSE)</f>
        <v>Кашина Алена</v>
      </c>
      <c r="E276" s="1"/>
      <c r="F276" s="1"/>
      <c r="G276" s="1"/>
      <c r="H276" s="1"/>
      <c r="I276" s="1"/>
    </row>
    <row r="279" spans="1:10" x14ac:dyDescent="0.25">
      <c r="A279" s="54" t="s">
        <v>0</v>
      </c>
      <c r="B279" s="54"/>
      <c r="C279" s="54"/>
      <c r="D279" s="54"/>
      <c r="E279" s="54"/>
      <c r="F279" s="54"/>
      <c r="G279" s="54"/>
      <c r="H279" s="54"/>
      <c r="I279" s="54"/>
      <c r="J279" s="55" t="s">
        <v>71</v>
      </c>
    </row>
    <row r="280" spans="1:10" x14ac:dyDescent="0.25">
      <c r="A280" s="56" t="s">
        <v>72</v>
      </c>
      <c r="B280" s="56"/>
      <c r="C280" s="56"/>
      <c r="D280" s="56"/>
      <c r="E280" s="56"/>
      <c r="F280" s="56"/>
      <c r="G280" s="56"/>
      <c r="H280" s="56"/>
      <c r="I280" s="56"/>
      <c r="J280" s="55"/>
    </row>
    <row r="281" spans="1:10" ht="28.5" x14ac:dyDescent="0.25">
      <c r="A281" s="2" t="s">
        <v>9</v>
      </c>
      <c r="B281" s="5" t="s">
        <v>1</v>
      </c>
      <c r="C281" s="4" t="s">
        <v>2</v>
      </c>
      <c r="D281" s="5" t="s">
        <v>3</v>
      </c>
      <c r="E281" s="42" t="s">
        <v>4</v>
      </c>
      <c r="F281" s="42" t="s">
        <v>5</v>
      </c>
      <c r="G281" s="42" t="s">
        <v>6</v>
      </c>
      <c r="H281" s="42" t="s">
        <v>7</v>
      </c>
      <c r="I281" s="42" t="s">
        <v>8</v>
      </c>
      <c r="J281" s="44">
        <f>SUM(H282:H289)</f>
        <v>74</v>
      </c>
    </row>
    <row r="282" spans="1:10" x14ac:dyDescent="0.25">
      <c r="A282" s="6" t="str">
        <f>VLOOKUP(C282,Участники!$A$3:$I$171,5,FALSE)</f>
        <v>7-борье</v>
      </c>
      <c r="B282" s="1" t="s">
        <v>14</v>
      </c>
      <c r="C282" s="1">
        <v>144</v>
      </c>
      <c r="D282" s="6" t="str">
        <f>VLOOKUP(C282,Участники!$A$3:$I$171,2,FALSE)</f>
        <v>Репников Сергей</v>
      </c>
      <c r="E282" s="1"/>
      <c r="F282" s="1"/>
      <c r="G282" s="1"/>
      <c r="H282" s="1"/>
      <c r="I282" s="1"/>
    </row>
    <row r="283" spans="1:10" x14ac:dyDescent="0.25">
      <c r="A283" s="6" t="str">
        <f>VLOOKUP(C283,Участники!$A$3:$I$171,5,FALSE)</f>
        <v>7-борье</v>
      </c>
      <c r="B283" s="1" t="s">
        <v>14</v>
      </c>
      <c r="C283" s="1">
        <v>147</v>
      </c>
      <c r="D283" s="6" t="str">
        <f>VLOOKUP(C283,Участники!$A$3:$I$171,2,FALSE)</f>
        <v>Скареднов Леонид</v>
      </c>
      <c r="E283" s="1"/>
      <c r="F283" s="1"/>
      <c r="G283" s="1"/>
      <c r="H283" s="1"/>
      <c r="I283" s="1"/>
    </row>
    <row r="284" spans="1:10" x14ac:dyDescent="0.25">
      <c r="A284" s="6" t="str">
        <f>VLOOKUP(C284,Участники!$A$3:$I$171,5,FALSE)</f>
        <v>7-борье</v>
      </c>
      <c r="B284" s="1" t="s">
        <v>14</v>
      </c>
      <c r="C284" s="1">
        <v>142</v>
      </c>
      <c r="D284" s="6" t="str">
        <f>VLOOKUP(C284,Участники!$A$3:$I$171,2,FALSE)</f>
        <v>Кудряшов Матвей</v>
      </c>
      <c r="E284" s="1">
        <v>4981</v>
      </c>
      <c r="F284" s="1">
        <v>22</v>
      </c>
      <c r="G284" s="1" t="s">
        <v>94</v>
      </c>
      <c r="H284" s="1">
        <v>12</v>
      </c>
      <c r="I284" s="1"/>
    </row>
    <row r="285" spans="1:10" x14ac:dyDescent="0.25">
      <c r="A285" s="6" t="str">
        <f>VLOOKUP(C285,Участники!$A$3:$I$171,5,FALSE)</f>
        <v>7-борье</v>
      </c>
      <c r="B285" s="1" t="s">
        <v>14</v>
      </c>
      <c r="C285" s="1">
        <v>144</v>
      </c>
      <c r="D285" s="6" t="str">
        <f>VLOOKUP(C285,Участники!$A$3:$I$171,2,FALSE)</f>
        <v>Репников Сергей</v>
      </c>
      <c r="E285" s="1"/>
      <c r="F285" s="1"/>
      <c r="G285" s="1"/>
      <c r="H285" s="1"/>
      <c r="I285" s="1"/>
    </row>
    <row r="286" spans="1:10" x14ac:dyDescent="0.25">
      <c r="A286" s="6" t="str">
        <f>VLOOKUP(C286,Участники!$A$3:$I$171,5,FALSE)</f>
        <v>5-борье</v>
      </c>
      <c r="B286" s="1" t="s">
        <v>13</v>
      </c>
      <c r="C286" s="1">
        <v>159</v>
      </c>
      <c r="D286" s="6" t="str">
        <f>VLOOKUP(C286,Участники!$A$3:$I$171,2,FALSE)</f>
        <v>Верещагина Ксения</v>
      </c>
      <c r="E286" s="1">
        <v>3599</v>
      </c>
      <c r="F286" s="1">
        <v>4</v>
      </c>
      <c r="G286" s="1" t="s">
        <v>94</v>
      </c>
      <c r="H286" s="1">
        <v>24</v>
      </c>
      <c r="I286" s="1"/>
    </row>
    <row r="287" spans="1:10" x14ac:dyDescent="0.25">
      <c r="A287" s="6" t="str">
        <f>VLOOKUP(C287,Участники!$A$3:$I$171,5,FALSE)</f>
        <v>5-борье</v>
      </c>
      <c r="B287" s="1" t="s">
        <v>13</v>
      </c>
      <c r="C287" s="1">
        <v>156</v>
      </c>
      <c r="D287" s="6" t="str">
        <f>VLOOKUP(C287,Участники!$A$3:$I$171,2,FALSE)</f>
        <v>Шудегова Любовь</v>
      </c>
      <c r="E287" s="1">
        <v>3628</v>
      </c>
      <c r="F287" s="1">
        <v>2</v>
      </c>
      <c r="G287" s="1" t="s">
        <v>94</v>
      </c>
      <c r="H287" s="1">
        <v>27</v>
      </c>
      <c r="I287" s="1"/>
    </row>
    <row r="288" spans="1:10" x14ac:dyDescent="0.25">
      <c r="A288" s="6" t="str">
        <f>VLOOKUP(C288,Участники!$A$3:$I$171,5,FALSE)</f>
        <v>5-борье</v>
      </c>
      <c r="B288" s="1" t="s">
        <v>13</v>
      </c>
      <c r="C288" s="1">
        <v>153</v>
      </c>
      <c r="D288" s="6" t="str">
        <f>VLOOKUP(C288,Участники!$A$3:$I$171,2,FALSE)</f>
        <v>Веденеева Элла</v>
      </c>
      <c r="E288" s="1">
        <v>3312</v>
      </c>
      <c r="F288" s="1">
        <v>13</v>
      </c>
      <c r="G288" s="1">
        <v>1</v>
      </c>
      <c r="H288" s="1">
        <v>11</v>
      </c>
      <c r="I288" s="1"/>
    </row>
    <row r="289" spans="1:10" x14ac:dyDescent="0.25">
      <c r="A289" s="6" t="str">
        <f>VLOOKUP(C289,Участники!$A$3:$I$171,5,FALSE)</f>
        <v>5-борье</v>
      </c>
      <c r="B289" s="1" t="s">
        <v>13</v>
      </c>
      <c r="C289" s="1">
        <v>158</v>
      </c>
      <c r="D289" s="6" t="str">
        <f>VLOOKUP(C289,Участники!$A$3:$I$171,2,FALSE)</f>
        <v>Никифорова Елена</v>
      </c>
      <c r="E289" s="1"/>
      <c r="F289" s="1"/>
      <c r="G289" s="1"/>
      <c r="H289" s="1"/>
      <c r="I289" s="1"/>
    </row>
    <row r="290" spans="1:10" x14ac:dyDescent="0.25">
      <c r="A290" s="6" t="s">
        <v>89</v>
      </c>
      <c r="B290" s="1" t="s">
        <v>14</v>
      </c>
      <c r="C290" s="1">
        <v>140</v>
      </c>
      <c r="D290" s="6" t="s">
        <v>321</v>
      </c>
      <c r="E290" s="1">
        <v>5385</v>
      </c>
      <c r="F290" s="1">
        <v>13</v>
      </c>
      <c r="G290" s="1" t="s">
        <v>107</v>
      </c>
      <c r="H290" s="1">
        <v>20</v>
      </c>
    </row>
    <row r="292" spans="1:10" x14ac:dyDescent="0.25">
      <c r="A292" s="54" t="s">
        <v>0</v>
      </c>
      <c r="B292" s="54"/>
      <c r="C292" s="54"/>
      <c r="D292" s="54"/>
      <c r="E292" s="54"/>
      <c r="F292" s="54"/>
      <c r="G292" s="54"/>
      <c r="H292" s="54"/>
      <c r="I292" s="54"/>
      <c r="J292" s="55" t="s">
        <v>74</v>
      </c>
    </row>
    <row r="293" spans="1:10" x14ac:dyDescent="0.25">
      <c r="A293" s="56" t="s">
        <v>73</v>
      </c>
      <c r="B293" s="56"/>
      <c r="C293" s="56"/>
      <c r="D293" s="56"/>
      <c r="E293" s="56"/>
      <c r="F293" s="56"/>
      <c r="G293" s="56"/>
      <c r="H293" s="56"/>
      <c r="I293" s="56"/>
      <c r="J293" s="55"/>
    </row>
    <row r="294" spans="1:10" ht="28.5" x14ac:dyDescent="0.25">
      <c r="A294" s="2" t="s">
        <v>9</v>
      </c>
      <c r="B294" s="5" t="s">
        <v>1</v>
      </c>
      <c r="C294" s="4" t="s">
        <v>2</v>
      </c>
      <c r="D294" s="5" t="s">
        <v>3</v>
      </c>
      <c r="E294" s="42" t="s">
        <v>4</v>
      </c>
      <c r="F294" s="42" t="s">
        <v>5</v>
      </c>
      <c r="G294" s="42" t="s">
        <v>6</v>
      </c>
      <c r="H294" s="42" t="s">
        <v>7</v>
      </c>
      <c r="I294" s="42" t="s">
        <v>8</v>
      </c>
      <c r="J294" s="44">
        <f>SUM(H295:H302)</f>
        <v>28</v>
      </c>
    </row>
    <row r="295" spans="1:10" x14ac:dyDescent="0.25">
      <c r="A295" s="6" t="str">
        <f>VLOOKUP(C295,Участники!$A$3:$I$171,5,FALSE)</f>
        <v>7-борье</v>
      </c>
      <c r="B295" s="1" t="s">
        <v>14</v>
      </c>
      <c r="C295" s="1">
        <v>146</v>
      </c>
      <c r="D295" s="6" t="str">
        <f>VLOOKUP(C295,Участники!$A$3:$I$171,2,FALSE)</f>
        <v>Таратынов Марк</v>
      </c>
      <c r="E295" s="1">
        <v>5035</v>
      </c>
      <c r="F295" s="1">
        <v>20</v>
      </c>
      <c r="G295" s="1" t="s">
        <v>94</v>
      </c>
      <c r="H295" s="1">
        <v>13</v>
      </c>
      <c r="I295" s="1"/>
    </row>
    <row r="296" spans="1:10" x14ac:dyDescent="0.25">
      <c r="A296" s="6" t="str">
        <f>VLOOKUP(C296,Участники!$A$3:$I$171,5,FALSE)</f>
        <v>7-борье</v>
      </c>
      <c r="B296" s="1" t="s">
        <v>14</v>
      </c>
      <c r="C296" s="1">
        <v>143</v>
      </c>
      <c r="D296" s="6" t="str">
        <f>VLOOKUP(C296,Участники!$A$3:$I$171,2,FALSE)</f>
        <v>Плечов Роман</v>
      </c>
      <c r="E296" s="1">
        <v>4784</v>
      </c>
      <c r="F296" s="1">
        <v>26</v>
      </c>
      <c r="G296" s="1" t="s">
        <v>94</v>
      </c>
      <c r="H296" s="1">
        <v>9</v>
      </c>
      <c r="I296" s="1"/>
    </row>
    <row r="297" spans="1:10" x14ac:dyDescent="0.25">
      <c r="A297" s="6" t="str">
        <f>VLOOKUP(C297,Участники!$A$3:$I$171,5,FALSE)</f>
        <v>7-борье</v>
      </c>
      <c r="B297" s="1" t="s">
        <v>14</v>
      </c>
      <c r="C297" s="1">
        <v>145</v>
      </c>
      <c r="D297" s="6" t="str">
        <f>VLOOKUP(C297,Участники!$A$3:$I$171,2,FALSE)</f>
        <v>Фролов Виктор</v>
      </c>
      <c r="E297" s="1"/>
      <c r="F297" s="1"/>
      <c r="G297" s="1"/>
      <c r="H297" s="1"/>
      <c r="I297" s="1"/>
    </row>
    <row r="298" spans="1:10" x14ac:dyDescent="0.25">
      <c r="A298" s="6" t="str">
        <f>VLOOKUP(C298,Участники!$A$3:$I$171,5,FALSE)</f>
        <v>7-борье</v>
      </c>
      <c r="B298" s="1" t="s">
        <v>14</v>
      </c>
      <c r="C298" s="1">
        <v>148</v>
      </c>
      <c r="D298" s="6" t="str">
        <f>VLOOKUP(C298,Участники!$A$3:$I$171,2,FALSE)</f>
        <v>Меньков Михаил</v>
      </c>
      <c r="E298" s="1"/>
      <c r="F298" s="1"/>
      <c r="G298" s="1"/>
      <c r="H298" s="1"/>
      <c r="I298" s="1"/>
    </row>
    <row r="299" spans="1:10" x14ac:dyDescent="0.25">
      <c r="A299" s="6" t="str">
        <f>VLOOKUP(C299,Участники!$A$3:$I$171,5,FALSE)</f>
        <v>7-борье</v>
      </c>
      <c r="B299" s="1" t="s">
        <v>14</v>
      </c>
      <c r="C299" s="1">
        <v>150</v>
      </c>
      <c r="D299" s="6" t="str">
        <f>VLOOKUP(C299,Участники!$A$3:$I$171,2,FALSE)</f>
        <v>Горбачев Артем</v>
      </c>
      <c r="E299" s="1"/>
      <c r="F299" s="1"/>
      <c r="G299" s="1"/>
      <c r="H299" s="1"/>
      <c r="I299" s="1"/>
    </row>
    <row r="300" spans="1:10" x14ac:dyDescent="0.25">
      <c r="A300" s="6" t="str">
        <f>VLOOKUP(C300,Участники!$A$3:$I$171,5,FALSE)</f>
        <v>5-борье</v>
      </c>
      <c r="B300" s="1" t="s">
        <v>13</v>
      </c>
      <c r="C300" s="1">
        <v>157</v>
      </c>
      <c r="D300" s="6" t="str">
        <f>VLOOKUP(C300,Участники!$A$3:$I$171,2,FALSE)</f>
        <v>Нечаева Татьяна</v>
      </c>
      <c r="E300" s="1">
        <v>3060</v>
      </c>
      <c r="F300" s="1">
        <v>18</v>
      </c>
      <c r="G300" s="1">
        <v>1</v>
      </c>
      <c r="H300" s="1">
        <v>6</v>
      </c>
      <c r="I300" s="1"/>
    </row>
    <row r="301" spans="1:10" x14ac:dyDescent="0.25">
      <c r="A301" s="6" t="str">
        <f>VLOOKUP(C301,Участники!$A$3:$I$171,5,FALSE)</f>
        <v>5-борье</v>
      </c>
      <c r="B301" s="1" t="s">
        <v>13</v>
      </c>
      <c r="C301" s="1">
        <v>151</v>
      </c>
      <c r="D301" s="6" t="str">
        <f>VLOOKUP(C301,Участники!$A$3:$I$171,2,FALSE)</f>
        <v>Минина Софья</v>
      </c>
      <c r="E301" s="1"/>
      <c r="F301" s="1"/>
      <c r="G301" s="1"/>
      <c r="H301" s="1"/>
      <c r="I301" s="1"/>
    </row>
    <row r="302" spans="1:10" x14ac:dyDescent="0.25">
      <c r="A302" s="6" t="str">
        <f>VLOOKUP(C302,Участники!$A$3:$I$171,5,FALSE)</f>
        <v>5-борье</v>
      </c>
      <c r="B302" s="1" t="s">
        <v>13</v>
      </c>
      <c r="C302" s="1">
        <v>152</v>
      </c>
      <c r="D302" s="6" t="str">
        <f>VLOOKUP(C302,Участники!$A$3:$I$171,2,FALSE)</f>
        <v>Бучкина Анна</v>
      </c>
      <c r="E302" s="1"/>
      <c r="F302" s="1"/>
      <c r="G302" s="1"/>
      <c r="H302" s="1"/>
      <c r="I302" s="1"/>
    </row>
    <row r="305" spans="1:10" x14ac:dyDescent="0.25">
      <c r="A305" s="54" t="s">
        <v>0</v>
      </c>
      <c r="B305" s="54"/>
      <c r="C305" s="54"/>
      <c r="D305" s="54"/>
      <c r="E305" s="54"/>
      <c r="F305" s="54"/>
      <c r="G305" s="54"/>
      <c r="H305" s="54"/>
      <c r="I305" s="54"/>
      <c r="J305" s="55" t="s">
        <v>75</v>
      </c>
    </row>
    <row r="306" spans="1:10" x14ac:dyDescent="0.25">
      <c r="A306" s="56" t="s">
        <v>76</v>
      </c>
      <c r="B306" s="56"/>
      <c r="C306" s="56"/>
      <c r="D306" s="56"/>
      <c r="E306" s="56"/>
      <c r="F306" s="56"/>
      <c r="G306" s="56"/>
      <c r="H306" s="56"/>
      <c r="I306" s="56"/>
      <c r="J306" s="55"/>
    </row>
    <row r="307" spans="1:10" ht="28.5" x14ac:dyDescent="0.25">
      <c r="A307" s="2" t="s">
        <v>9</v>
      </c>
      <c r="B307" s="5" t="s">
        <v>1</v>
      </c>
      <c r="C307" s="4" t="s">
        <v>2</v>
      </c>
      <c r="D307" s="5" t="s">
        <v>3</v>
      </c>
      <c r="E307" s="42" t="s">
        <v>4</v>
      </c>
      <c r="F307" s="42" t="s">
        <v>5</v>
      </c>
      <c r="G307" s="42" t="s">
        <v>6</v>
      </c>
      <c r="H307" s="42" t="s">
        <v>7</v>
      </c>
      <c r="I307" s="42" t="s">
        <v>8</v>
      </c>
      <c r="J307" s="44">
        <f>SUM(H308:H314)</f>
        <v>0</v>
      </c>
    </row>
    <row r="308" spans="1:10" x14ac:dyDescent="0.25">
      <c r="A308" s="6" t="str">
        <f>VLOOKUP(C308,Участники!$A$3:$I$171,5,FALSE)</f>
        <v>7-борье</v>
      </c>
      <c r="B308" s="1" t="s">
        <v>14</v>
      </c>
      <c r="C308" s="1">
        <v>146</v>
      </c>
      <c r="D308" s="6" t="str">
        <f>VLOOKUP(C308,Участники!$A$3:$I$171,2,FALSE)</f>
        <v>Таратынов Марк</v>
      </c>
      <c r="E308" s="1"/>
      <c r="F308" s="1"/>
      <c r="G308" s="1"/>
      <c r="H308" s="1"/>
      <c r="I308" s="1"/>
    </row>
    <row r="309" spans="1:10" x14ac:dyDescent="0.25">
      <c r="A309" s="6" t="str">
        <f>VLOOKUP(C309,Участники!$A$3:$I$171,5,FALSE)</f>
        <v>7-борье</v>
      </c>
      <c r="B309" s="1" t="s">
        <v>14</v>
      </c>
      <c r="C309" s="1">
        <v>143</v>
      </c>
      <c r="D309" s="6" t="str">
        <f>VLOOKUP(C309,Участники!$A$3:$I$171,2,FALSE)</f>
        <v>Плечов Роман</v>
      </c>
      <c r="E309" s="1"/>
      <c r="F309" s="1"/>
      <c r="G309" s="1"/>
      <c r="H309" s="1"/>
      <c r="I309" s="1"/>
    </row>
    <row r="310" spans="1:10" x14ac:dyDescent="0.25">
      <c r="A310" s="6" t="str">
        <f>VLOOKUP(C310,Участники!$A$3:$I$171,5,FALSE)</f>
        <v>7-борье</v>
      </c>
      <c r="B310" s="1" t="s">
        <v>14</v>
      </c>
      <c r="C310" s="1">
        <v>145</v>
      </c>
      <c r="D310" s="6" t="str">
        <f>VLOOKUP(C310,Участники!$A$3:$I$171,2,FALSE)</f>
        <v>Фролов Виктор</v>
      </c>
      <c r="E310" s="1"/>
      <c r="F310" s="1"/>
      <c r="G310" s="1"/>
      <c r="H310" s="1"/>
      <c r="I310" s="1"/>
    </row>
    <row r="311" spans="1:10" x14ac:dyDescent="0.25">
      <c r="A311" s="6" t="str">
        <f>VLOOKUP(C311,Участники!$A$3:$I$171,5,FALSE)</f>
        <v>7-борье</v>
      </c>
      <c r="B311" s="1" t="s">
        <v>14</v>
      </c>
      <c r="C311" s="1">
        <v>148</v>
      </c>
      <c r="D311" s="6" t="str">
        <f>VLOOKUP(C311,Участники!$A$3:$I$171,2,FALSE)</f>
        <v>Меньков Михаил</v>
      </c>
      <c r="E311" s="1"/>
      <c r="F311" s="1"/>
      <c r="G311" s="1"/>
      <c r="H311" s="1"/>
      <c r="I311" s="1"/>
    </row>
    <row r="312" spans="1:10" x14ac:dyDescent="0.25">
      <c r="A312" s="6" t="str">
        <f>VLOOKUP(C312,Участники!$A$3:$I$171,5,FALSE)</f>
        <v>7-борье</v>
      </c>
      <c r="B312" s="1" t="s">
        <v>14</v>
      </c>
      <c r="C312" s="1">
        <v>150</v>
      </c>
      <c r="D312" s="6" t="str">
        <f>VLOOKUP(C312,Участники!$A$3:$I$171,2,FALSE)</f>
        <v>Горбачев Артем</v>
      </c>
      <c r="E312" s="1"/>
      <c r="F312" s="1"/>
      <c r="G312" s="1"/>
      <c r="H312" s="1"/>
      <c r="I312" s="1"/>
    </row>
    <row r="313" spans="1:10" x14ac:dyDescent="0.25">
      <c r="A313" s="6" t="str">
        <f>VLOOKUP(C313,Участники!$A$3:$I$171,5,FALSE)</f>
        <v>5-борье</v>
      </c>
      <c r="B313" s="1" t="s">
        <v>13</v>
      </c>
      <c r="C313" s="1">
        <v>157</v>
      </c>
      <c r="D313" s="6" t="str">
        <f>VLOOKUP(C313,Участники!$A$3:$I$171,2,FALSE)</f>
        <v>Нечаева Татьяна</v>
      </c>
      <c r="E313" s="1"/>
      <c r="F313" s="1"/>
      <c r="G313" s="1"/>
      <c r="H313" s="1"/>
      <c r="I313" s="1"/>
    </row>
    <row r="314" spans="1:10" x14ac:dyDescent="0.25">
      <c r="A314" s="6" t="str">
        <f>VLOOKUP(C314,Участники!$A$3:$I$171,5,FALSE)</f>
        <v>5-борье</v>
      </c>
      <c r="B314" s="1" t="s">
        <v>13</v>
      </c>
      <c r="C314" s="1">
        <v>166</v>
      </c>
      <c r="D314" s="6" t="s">
        <v>351</v>
      </c>
      <c r="E314" s="46" t="s">
        <v>572</v>
      </c>
      <c r="F314" s="1"/>
      <c r="G314" s="1"/>
      <c r="H314" s="1">
        <v>0</v>
      </c>
    </row>
    <row r="315" spans="1:10" x14ac:dyDescent="0.25">
      <c r="A315" s="6" t="str">
        <f>VLOOKUP(C315,Участники!$A$3:$I$171,5,FALSE)</f>
        <v>5-борье</v>
      </c>
      <c r="B315" s="1" t="s">
        <v>13</v>
      </c>
      <c r="C315" s="1">
        <v>162</v>
      </c>
      <c r="D315" s="6" t="s">
        <v>349</v>
      </c>
      <c r="E315" s="46">
        <v>3542</v>
      </c>
      <c r="F315" s="1">
        <v>5</v>
      </c>
      <c r="G315" s="1" t="s">
        <v>94</v>
      </c>
      <c r="H315" s="1">
        <v>23</v>
      </c>
    </row>
    <row r="316" spans="1:10" ht="20.25" customHeight="1" x14ac:dyDescent="0.25">
      <c r="A316" s="6" t="str">
        <f>VLOOKUP(C316,Участники!$A$3:$I$171,5,FALSE)</f>
        <v>5-борье</v>
      </c>
      <c r="B316" s="1" t="s">
        <v>13</v>
      </c>
      <c r="C316" s="1">
        <v>161</v>
      </c>
      <c r="D316" s="6" t="s">
        <v>347</v>
      </c>
      <c r="E316" s="46">
        <v>3536</v>
      </c>
      <c r="F316" s="1">
        <v>6</v>
      </c>
      <c r="G316" s="1" t="s">
        <v>94</v>
      </c>
      <c r="H316" s="1">
        <v>22</v>
      </c>
    </row>
    <row r="317" spans="1:10" ht="20.25" customHeight="1" x14ac:dyDescent="0.25">
      <c r="A317" s="54" t="s">
        <v>0</v>
      </c>
      <c r="B317" s="54"/>
      <c r="C317" s="54"/>
      <c r="D317" s="54"/>
      <c r="E317" s="54"/>
      <c r="F317" s="54"/>
      <c r="G317" s="54"/>
      <c r="H317" s="54"/>
      <c r="I317" s="54"/>
      <c r="J317" s="55" t="s">
        <v>77</v>
      </c>
    </row>
    <row r="318" spans="1:10" x14ac:dyDescent="0.25">
      <c r="A318" s="56" t="s">
        <v>78</v>
      </c>
      <c r="B318" s="56"/>
      <c r="C318" s="56"/>
      <c r="D318" s="56"/>
      <c r="E318" s="56"/>
      <c r="F318" s="56"/>
      <c r="G318" s="56"/>
      <c r="H318" s="56"/>
      <c r="I318" s="56"/>
      <c r="J318" s="55"/>
    </row>
    <row r="319" spans="1:10" ht="28.5" x14ac:dyDescent="0.25">
      <c r="A319" s="2" t="s">
        <v>9</v>
      </c>
      <c r="B319" s="5" t="s">
        <v>1</v>
      </c>
      <c r="C319" s="4" t="s">
        <v>2</v>
      </c>
      <c r="D319" s="5" t="s">
        <v>3</v>
      </c>
      <c r="E319" s="42" t="s">
        <v>4</v>
      </c>
      <c r="F319" s="42" t="s">
        <v>5</v>
      </c>
      <c r="G319" s="42" t="s">
        <v>6</v>
      </c>
      <c r="H319" s="42" t="s">
        <v>7</v>
      </c>
      <c r="I319" s="42" t="s">
        <v>8</v>
      </c>
      <c r="J319" s="44">
        <f>H320</f>
        <v>19</v>
      </c>
    </row>
    <row r="320" spans="1:10" x14ac:dyDescent="0.25">
      <c r="A320" s="6" t="str">
        <f>VLOOKUP(C320,Участники!$A$3:$I$171,5,FALSE)</f>
        <v>7-борье</v>
      </c>
      <c r="B320" s="1" t="s">
        <v>14</v>
      </c>
      <c r="C320" s="1">
        <v>167</v>
      </c>
      <c r="D320" s="6" t="str">
        <f>VLOOKUP(C320,Участники!$A$3:$I$171,2,FALSE)</f>
        <v>Королев Максим</v>
      </c>
      <c r="E320" s="1">
        <v>5311</v>
      </c>
      <c r="F320" s="1">
        <v>14</v>
      </c>
      <c r="G320" s="1" t="s">
        <v>107</v>
      </c>
      <c r="H320" s="1">
        <v>19</v>
      </c>
      <c r="I320" s="1"/>
    </row>
    <row r="323" spans="1:10" x14ac:dyDescent="0.25">
      <c r="A323" s="54" t="s">
        <v>0</v>
      </c>
      <c r="B323" s="54"/>
      <c r="C323" s="54"/>
      <c r="D323" s="54"/>
      <c r="E323" s="54"/>
      <c r="F323" s="54"/>
      <c r="G323" s="54"/>
      <c r="H323" s="54"/>
      <c r="I323" s="54"/>
      <c r="J323" s="55" t="s">
        <v>555</v>
      </c>
    </row>
    <row r="324" spans="1:10" x14ac:dyDescent="0.25">
      <c r="A324" s="56" t="s">
        <v>79</v>
      </c>
      <c r="B324" s="56"/>
      <c r="C324" s="56"/>
      <c r="D324" s="56"/>
      <c r="E324" s="56"/>
      <c r="F324" s="56"/>
      <c r="G324" s="56"/>
      <c r="H324" s="56"/>
      <c r="I324" s="56"/>
      <c r="J324" s="55"/>
    </row>
    <row r="325" spans="1:10" ht="28.5" x14ac:dyDescent="0.25">
      <c r="A325" s="2" t="s">
        <v>9</v>
      </c>
      <c r="B325" s="5" t="s">
        <v>1</v>
      </c>
      <c r="C325" s="4" t="s">
        <v>2</v>
      </c>
      <c r="D325" s="5" t="s">
        <v>3</v>
      </c>
      <c r="E325" s="42" t="s">
        <v>4</v>
      </c>
      <c r="F325" s="42" t="s">
        <v>5</v>
      </c>
      <c r="G325" s="42" t="s">
        <v>6</v>
      </c>
      <c r="H325" s="42" t="s">
        <v>7</v>
      </c>
      <c r="I325" s="42" t="s">
        <v>8</v>
      </c>
      <c r="J325" s="44">
        <f>SUM(H326:H330)</f>
        <v>87</v>
      </c>
    </row>
    <row r="326" spans="1:10" x14ac:dyDescent="0.25">
      <c r="A326" s="6" t="str">
        <f>VLOOKUP(C326,Участники!$A$3:$I$171,5,FALSE)</f>
        <v>7-борье</v>
      </c>
      <c r="B326" s="1" t="s">
        <v>14</v>
      </c>
      <c r="C326" s="1">
        <v>170</v>
      </c>
      <c r="D326" s="6" t="str">
        <f>VLOOKUP(C326,Участники!$A$3:$I$171,2,FALSE)</f>
        <v>Молев Александр</v>
      </c>
      <c r="E326" s="1"/>
      <c r="F326" s="1"/>
      <c r="G326" s="1"/>
      <c r="H326" s="1"/>
      <c r="I326" s="1"/>
    </row>
    <row r="327" spans="1:10" x14ac:dyDescent="0.25">
      <c r="A327" s="6" t="str">
        <f>VLOOKUP(C327,Участники!$A$3:$I$171,5,FALSE)</f>
        <v>7-борье</v>
      </c>
      <c r="B327" s="1" t="s">
        <v>14</v>
      </c>
      <c r="C327" s="1">
        <v>168</v>
      </c>
      <c r="D327" s="6" t="str">
        <f>VLOOKUP(C327,Участники!$A$3:$I$171,2,FALSE)</f>
        <v>Магомедкадиев Руслан</v>
      </c>
      <c r="E327" s="1">
        <v>4600</v>
      </c>
      <c r="F327" s="1">
        <v>6</v>
      </c>
      <c r="G327" s="1" t="s">
        <v>94</v>
      </c>
      <c r="H327" s="1">
        <v>22</v>
      </c>
      <c r="I327" s="1"/>
    </row>
    <row r="328" spans="1:10" x14ac:dyDescent="0.25">
      <c r="A328" s="6" t="str">
        <f>VLOOKUP(C328,Участники!$A$3:$I$171,5,FALSE)</f>
        <v>7-борье</v>
      </c>
      <c r="B328" s="1" t="s">
        <v>14</v>
      </c>
      <c r="C328" s="1">
        <v>169</v>
      </c>
      <c r="D328" s="6" t="str">
        <f>VLOOKUP(C328,Участники!$A$3:$I$171,2,FALSE)</f>
        <v>Божко Иван</v>
      </c>
      <c r="E328" s="1"/>
      <c r="F328" s="1"/>
      <c r="G328" s="1"/>
      <c r="H328" s="1"/>
      <c r="I328" s="1"/>
    </row>
    <row r="329" spans="1:10" x14ac:dyDescent="0.25">
      <c r="A329" s="6" t="str">
        <f>VLOOKUP(C329,Участники!$A$3:$I$171,5,FALSE)</f>
        <v>7-борье</v>
      </c>
      <c r="B329" s="1" t="s">
        <v>14</v>
      </c>
      <c r="C329" s="1">
        <v>101</v>
      </c>
      <c r="D329" s="6" t="str">
        <f>VLOOKUP(C329,Участники!$A$3:$I$171,2,FALSE)</f>
        <v>Шкуренев Илья</v>
      </c>
      <c r="E329" s="1">
        <v>6037</v>
      </c>
      <c r="F329" s="1">
        <v>1</v>
      </c>
      <c r="G329" s="1" t="s">
        <v>112</v>
      </c>
      <c r="H329" s="1">
        <v>40</v>
      </c>
      <c r="I329" s="1"/>
    </row>
    <row r="330" spans="1:10" x14ac:dyDescent="0.25">
      <c r="A330" s="6" t="str">
        <f>VLOOKUP(C330,Участники!$A$3:$I$171,5,FALSE)</f>
        <v>7-борье</v>
      </c>
      <c r="B330" s="1" t="s">
        <v>14</v>
      </c>
      <c r="C330" s="1">
        <v>103</v>
      </c>
      <c r="D330" s="6" t="str">
        <f>VLOOKUP(C330,Участники!$A$3:$I$171,2,FALSE)</f>
        <v>Саранцев Евгений</v>
      </c>
      <c r="E330" s="1">
        <v>5889</v>
      </c>
      <c r="F330" s="1">
        <v>3</v>
      </c>
      <c r="G330" s="1" t="s">
        <v>112</v>
      </c>
      <c r="H330" s="1">
        <v>25</v>
      </c>
      <c r="I330" s="1"/>
    </row>
    <row r="333" spans="1:10" x14ac:dyDescent="0.25">
      <c r="A333" s="54" t="s">
        <v>0</v>
      </c>
      <c r="B333" s="54"/>
      <c r="C333" s="54"/>
      <c r="D333" s="54"/>
      <c r="E333" s="54"/>
      <c r="F333" s="54"/>
      <c r="G333" s="54"/>
      <c r="H333" s="54"/>
      <c r="I333" s="54"/>
      <c r="J333" s="55" t="s">
        <v>556</v>
      </c>
    </row>
    <row r="334" spans="1:10" x14ac:dyDescent="0.25">
      <c r="A334" s="56" t="s">
        <v>557</v>
      </c>
      <c r="B334" s="56"/>
      <c r="C334" s="56"/>
      <c r="D334" s="56"/>
      <c r="E334" s="56"/>
      <c r="F334" s="56"/>
      <c r="G334" s="56"/>
      <c r="H334" s="56"/>
      <c r="I334" s="56"/>
      <c r="J334" s="55"/>
    </row>
    <row r="335" spans="1:10" ht="28.5" x14ac:dyDescent="0.25">
      <c r="A335" s="2" t="s">
        <v>9</v>
      </c>
      <c r="B335" s="28" t="s">
        <v>1</v>
      </c>
      <c r="C335" s="4" t="s">
        <v>2</v>
      </c>
      <c r="D335" s="28" t="s">
        <v>3</v>
      </c>
      <c r="E335" s="42" t="s">
        <v>4</v>
      </c>
      <c r="F335" s="42" t="s">
        <v>5</v>
      </c>
      <c r="G335" s="42" t="s">
        <v>6</v>
      </c>
      <c r="H335" s="42" t="s">
        <v>7</v>
      </c>
      <c r="I335" s="42" t="s">
        <v>8</v>
      </c>
      <c r="J335" s="44">
        <f>SUM(H336:H338)</f>
        <v>23</v>
      </c>
    </row>
    <row r="336" spans="1:10" x14ac:dyDescent="0.25">
      <c r="A336" s="6" t="str">
        <f>VLOOKUP(C336,Участники!$A$3:$I$190,5,FALSE)</f>
        <v>7-борье</v>
      </c>
      <c r="B336" s="1" t="s">
        <v>14</v>
      </c>
      <c r="C336" s="1">
        <v>172</v>
      </c>
      <c r="D336" s="6" t="str">
        <f>VLOOKUP(C336,Участники!$A$3:$I$190,2,FALSE)</f>
        <v>Кекин Степан</v>
      </c>
      <c r="E336" s="1">
        <v>4668</v>
      </c>
      <c r="F336" s="1">
        <v>5</v>
      </c>
      <c r="G336" s="1" t="s">
        <v>94</v>
      </c>
      <c r="H336" s="1">
        <v>23</v>
      </c>
      <c r="I336" s="1"/>
    </row>
    <row r="337" spans="1:10" x14ac:dyDescent="0.25">
      <c r="A337" s="6" t="str">
        <f>VLOOKUP(C337,Участники!$A$3:$I$190,5,FALSE)</f>
        <v>5-борье</v>
      </c>
      <c r="B337" s="1" t="s">
        <v>13</v>
      </c>
      <c r="C337" s="1">
        <v>171</v>
      </c>
      <c r="D337" s="6" t="str">
        <f>VLOOKUP(C337,Участники!$A$3:$I$190,2,FALSE)</f>
        <v>Посаженкова Ксения</v>
      </c>
      <c r="E337" s="1"/>
      <c r="F337" s="1"/>
      <c r="G337" s="1"/>
      <c r="H337" s="1"/>
      <c r="I337" s="1"/>
    </row>
    <row r="338" spans="1:10" x14ac:dyDescent="0.25">
      <c r="A338" s="6" t="str">
        <f>VLOOKUP(C338,Участники!$A$3:$I$190,5,FALSE)</f>
        <v>7-борье</v>
      </c>
      <c r="B338" s="1" t="s">
        <v>14</v>
      </c>
      <c r="C338" s="1">
        <v>173</v>
      </c>
      <c r="D338" s="6" t="str">
        <f>VLOOKUP(C338,Участники!$A$3:$I$190,2,FALSE)</f>
        <v>Вешкурцев Вячеслав</v>
      </c>
      <c r="E338" s="1" t="s">
        <v>572</v>
      </c>
      <c r="F338" s="1"/>
      <c r="G338" s="1"/>
      <c r="H338" s="1">
        <v>0</v>
      </c>
      <c r="I338" s="1"/>
    </row>
    <row r="341" spans="1:10" x14ac:dyDescent="0.25">
      <c r="A341" s="54" t="s">
        <v>0</v>
      </c>
      <c r="B341" s="54"/>
      <c r="C341" s="54"/>
      <c r="D341" s="54"/>
      <c r="E341" s="54"/>
      <c r="F341" s="54"/>
      <c r="G341" s="54"/>
      <c r="H341" s="54"/>
      <c r="I341" s="54"/>
      <c r="J341" s="55" t="s">
        <v>574</v>
      </c>
    </row>
    <row r="342" spans="1:10" x14ac:dyDescent="0.25">
      <c r="A342" s="56" t="s">
        <v>573</v>
      </c>
      <c r="B342" s="56"/>
      <c r="C342" s="56"/>
      <c r="D342" s="56"/>
      <c r="E342" s="56"/>
      <c r="F342" s="56"/>
      <c r="G342" s="56"/>
      <c r="H342" s="56"/>
      <c r="I342" s="56"/>
      <c r="J342" s="55"/>
    </row>
    <row r="343" spans="1:10" ht="28.5" x14ac:dyDescent="0.25">
      <c r="A343" s="2" t="s">
        <v>9</v>
      </c>
      <c r="B343" s="42" t="s">
        <v>1</v>
      </c>
      <c r="C343" s="4" t="s">
        <v>2</v>
      </c>
      <c r="D343" s="42" t="s">
        <v>3</v>
      </c>
      <c r="E343" s="42" t="s">
        <v>4</v>
      </c>
      <c r="F343" s="42" t="s">
        <v>5</v>
      </c>
      <c r="G343" s="42" t="s">
        <v>6</v>
      </c>
      <c r="H343" s="42" t="s">
        <v>7</v>
      </c>
      <c r="I343" s="42" t="s">
        <v>8</v>
      </c>
      <c r="J343" s="44">
        <f>SUM(H344:H346)</f>
        <v>24</v>
      </c>
    </row>
    <row r="344" spans="1:10" x14ac:dyDescent="0.25">
      <c r="A344" s="6" t="str">
        <f>VLOOKUP(C344,Участники!$A$3:$I$190,5,FALSE)</f>
        <v>5-борье</v>
      </c>
      <c r="B344" s="1" t="s">
        <v>13</v>
      </c>
      <c r="C344" s="1">
        <v>174</v>
      </c>
      <c r="D344" s="6" t="str">
        <f>VLOOKUP(C344,Участники!$A$3:$I$190,2,FALSE)</f>
        <v>Агеева Ирина</v>
      </c>
      <c r="E344" s="1"/>
      <c r="F344" s="1"/>
      <c r="G344" s="1"/>
      <c r="H344" s="1"/>
      <c r="I344" s="1"/>
    </row>
    <row r="345" spans="1:10" x14ac:dyDescent="0.25">
      <c r="A345" s="6" t="str">
        <f>VLOOKUP(C345,Участники!$A$3:$I$190,5,FALSE)</f>
        <v>7-борье</v>
      </c>
      <c r="B345" s="1" t="s">
        <v>14</v>
      </c>
      <c r="C345" s="1">
        <v>175</v>
      </c>
      <c r="D345" s="6" t="str">
        <f>VLOOKUP(C345,Участники!$A$3:$I$190,2,FALSE)</f>
        <v>Пасечник Дмитрий</v>
      </c>
      <c r="E345" s="1">
        <v>4761</v>
      </c>
      <c r="F345" s="1">
        <v>4</v>
      </c>
      <c r="G345" s="1" t="s">
        <v>94</v>
      </c>
      <c r="H345" s="1">
        <v>24</v>
      </c>
      <c r="I345" s="1"/>
    </row>
    <row r="346" spans="1:10" x14ac:dyDescent="0.25">
      <c r="A346" s="6" t="str">
        <f>VLOOKUP(C346,Участники!$A$3:$I$190,5,FALSE)</f>
        <v>7-борье</v>
      </c>
      <c r="B346" s="1" t="s">
        <v>14</v>
      </c>
      <c r="C346" s="1">
        <v>176</v>
      </c>
      <c r="D346" s="6" t="str">
        <f>VLOOKUP(C346,Участники!$A$3:$I$190,2,FALSE)</f>
        <v xml:space="preserve">Кулик Никита </v>
      </c>
      <c r="E346" s="1"/>
      <c r="F346" s="1"/>
      <c r="G346" s="1"/>
      <c r="H346" s="1"/>
      <c r="I346" s="1"/>
    </row>
    <row r="349" spans="1:10" x14ac:dyDescent="0.25">
      <c r="A349" s="54" t="s">
        <v>0</v>
      </c>
      <c r="B349" s="54"/>
      <c r="C349" s="54"/>
      <c r="D349" s="54"/>
      <c r="E349" s="54"/>
      <c r="F349" s="54"/>
      <c r="G349" s="54"/>
      <c r="H349" s="54"/>
      <c r="I349" s="54"/>
      <c r="J349" s="55" t="s">
        <v>575</v>
      </c>
    </row>
    <row r="350" spans="1:10" x14ac:dyDescent="0.25">
      <c r="A350" s="56" t="s">
        <v>581</v>
      </c>
      <c r="B350" s="56"/>
      <c r="C350" s="56"/>
      <c r="D350" s="56"/>
      <c r="E350" s="56"/>
      <c r="F350" s="56"/>
      <c r="G350" s="56"/>
      <c r="H350" s="56"/>
      <c r="I350" s="56"/>
      <c r="J350" s="55"/>
    </row>
    <row r="351" spans="1:10" ht="28.5" x14ac:dyDescent="0.25">
      <c r="A351" s="2" t="s">
        <v>9</v>
      </c>
      <c r="B351" s="43" t="s">
        <v>1</v>
      </c>
      <c r="C351" s="4" t="s">
        <v>2</v>
      </c>
      <c r="D351" s="43" t="s">
        <v>3</v>
      </c>
      <c r="E351" s="43" t="s">
        <v>4</v>
      </c>
      <c r="F351" s="43" t="s">
        <v>5</v>
      </c>
      <c r="G351" s="43" t="s">
        <v>6</v>
      </c>
      <c r="H351" s="43" t="s">
        <v>7</v>
      </c>
      <c r="I351" s="43" t="s">
        <v>8</v>
      </c>
      <c r="J351" s="44">
        <f>H352</f>
        <v>0</v>
      </c>
    </row>
    <row r="352" spans="1:10" x14ac:dyDescent="0.25">
      <c r="A352" s="6" t="s">
        <v>346</v>
      </c>
      <c r="B352" s="1" t="s">
        <v>13</v>
      </c>
      <c r="C352" s="1">
        <v>81</v>
      </c>
      <c r="D352" s="6" t="s">
        <v>576</v>
      </c>
      <c r="E352" s="1"/>
      <c r="F352" s="1"/>
      <c r="G352" s="1"/>
      <c r="H352" s="1"/>
      <c r="I352" s="1"/>
    </row>
    <row r="355" spans="1:10" x14ac:dyDescent="0.25">
      <c r="A355" s="54" t="s">
        <v>0</v>
      </c>
      <c r="B355" s="54"/>
      <c r="C355" s="54"/>
      <c r="D355" s="54"/>
      <c r="E355" s="54"/>
      <c r="F355" s="54"/>
      <c r="G355" s="54"/>
      <c r="H355" s="54"/>
      <c r="I355" s="54"/>
      <c r="J355" s="55" t="s">
        <v>577</v>
      </c>
    </row>
    <row r="356" spans="1:10" x14ac:dyDescent="0.25">
      <c r="A356" s="56" t="s">
        <v>580</v>
      </c>
      <c r="B356" s="56"/>
      <c r="C356" s="56"/>
      <c r="D356" s="56"/>
      <c r="E356" s="56"/>
      <c r="F356" s="56"/>
      <c r="G356" s="56"/>
      <c r="H356" s="56"/>
      <c r="I356" s="56"/>
      <c r="J356" s="55"/>
    </row>
    <row r="357" spans="1:10" ht="28.5" x14ac:dyDescent="0.25">
      <c r="A357" s="2" t="s">
        <v>9</v>
      </c>
      <c r="B357" s="43" t="s">
        <v>1</v>
      </c>
      <c r="C357" s="4" t="s">
        <v>2</v>
      </c>
      <c r="D357" s="43" t="s">
        <v>3</v>
      </c>
      <c r="E357" s="43" t="s">
        <v>4</v>
      </c>
      <c r="F357" s="43" t="s">
        <v>5</v>
      </c>
      <c r="G357" s="43" t="s">
        <v>6</v>
      </c>
      <c r="H357" s="43" t="s">
        <v>7</v>
      </c>
      <c r="I357" s="43" t="s">
        <v>8</v>
      </c>
      <c r="J357" s="44">
        <f>SUM(H358:H359)</f>
        <v>0</v>
      </c>
    </row>
    <row r="358" spans="1:10" x14ac:dyDescent="0.25">
      <c r="A358" s="6" t="str">
        <f>VLOOKUP(C358,Участники!$A$3:$I$190,5,FALSE)</f>
        <v>5-борье</v>
      </c>
      <c r="B358" s="1" t="s">
        <v>13</v>
      </c>
      <c r="C358" s="1">
        <v>174</v>
      </c>
      <c r="D358" s="6" t="s">
        <v>578</v>
      </c>
      <c r="E358" s="1"/>
      <c r="F358" s="1"/>
      <c r="G358" s="1"/>
      <c r="H358" s="1"/>
      <c r="I358" s="1"/>
    </row>
    <row r="359" spans="1:10" x14ac:dyDescent="0.25">
      <c r="A359" s="6" t="s">
        <v>346</v>
      </c>
      <c r="B359" s="1" t="s">
        <v>13</v>
      </c>
      <c r="C359" s="1">
        <v>175</v>
      </c>
      <c r="D359" s="6" t="s">
        <v>579</v>
      </c>
      <c r="E359" s="1"/>
      <c r="F359" s="1"/>
      <c r="G359" s="1"/>
      <c r="H359" s="1"/>
      <c r="I359" s="1"/>
    </row>
  </sheetData>
  <mergeCells count="117">
    <mergeCell ref="A1:I1"/>
    <mergeCell ref="J1:J2"/>
    <mergeCell ref="A2:I2"/>
    <mergeCell ref="A9:I9"/>
    <mergeCell ref="J9:J10"/>
    <mergeCell ref="A10:I10"/>
    <mergeCell ref="A189:I189"/>
    <mergeCell ref="J189:J190"/>
    <mergeCell ref="A190:I190"/>
    <mergeCell ref="A182:I182"/>
    <mergeCell ref="J182:J183"/>
    <mergeCell ref="A183:I183"/>
    <mergeCell ref="A169:I169"/>
    <mergeCell ref="J169:J170"/>
    <mergeCell ref="A170:I170"/>
    <mergeCell ref="A31:I31"/>
    <mergeCell ref="J31:J32"/>
    <mergeCell ref="A32:I32"/>
    <mergeCell ref="A37:I37"/>
    <mergeCell ref="J37:J38"/>
    <mergeCell ref="A38:I38"/>
    <mergeCell ref="A18:I18"/>
    <mergeCell ref="J18:J19"/>
    <mergeCell ref="A19:I19"/>
    <mergeCell ref="A219:I219"/>
    <mergeCell ref="J219:J220"/>
    <mergeCell ref="A220:I220"/>
    <mergeCell ref="A213:I213"/>
    <mergeCell ref="J213:J214"/>
    <mergeCell ref="A214:I214"/>
    <mergeCell ref="A202:I202"/>
    <mergeCell ref="J202:J203"/>
    <mergeCell ref="A203:I203"/>
    <mergeCell ref="A25:I25"/>
    <mergeCell ref="J25:J26"/>
    <mergeCell ref="A26:I26"/>
    <mergeCell ref="A57:I57"/>
    <mergeCell ref="J57:J58"/>
    <mergeCell ref="A58:I58"/>
    <mergeCell ref="A68:I68"/>
    <mergeCell ref="J68:J69"/>
    <mergeCell ref="A69:I69"/>
    <mergeCell ref="A42:I42"/>
    <mergeCell ref="J42:J43"/>
    <mergeCell ref="A43:I43"/>
    <mergeCell ref="A51:I51"/>
    <mergeCell ref="J51:J52"/>
    <mergeCell ref="A52:I52"/>
    <mergeCell ref="A97:I97"/>
    <mergeCell ref="J97:J98"/>
    <mergeCell ref="A98:I98"/>
    <mergeCell ref="A110:I110"/>
    <mergeCell ref="J110:J111"/>
    <mergeCell ref="A111:I111"/>
    <mergeCell ref="A75:I75"/>
    <mergeCell ref="J75:J76"/>
    <mergeCell ref="A76:I76"/>
    <mergeCell ref="A84:I84"/>
    <mergeCell ref="J84:J85"/>
    <mergeCell ref="A85:I85"/>
    <mergeCell ref="A146:I146"/>
    <mergeCell ref="J146:J147"/>
    <mergeCell ref="A147:I147"/>
    <mergeCell ref="A153:I153"/>
    <mergeCell ref="J153:J154"/>
    <mergeCell ref="A154:I154"/>
    <mergeCell ref="A120:I120"/>
    <mergeCell ref="J120:J121"/>
    <mergeCell ref="A121:I121"/>
    <mergeCell ref="A133:I133"/>
    <mergeCell ref="J133:J134"/>
    <mergeCell ref="A134:I134"/>
    <mergeCell ref="A279:I279"/>
    <mergeCell ref="J279:J280"/>
    <mergeCell ref="A280:I280"/>
    <mergeCell ref="A292:I292"/>
    <mergeCell ref="J292:J293"/>
    <mergeCell ref="A293:I293"/>
    <mergeCell ref="A160:I160"/>
    <mergeCell ref="J160:J161"/>
    <mergeCell ref="A161:I161"/>
    <mergeCell ref="A266:I266"/>
    <mergeCell ref="J266:J267"/>
    <mergeCell ref="A267:I267"/>
    <mergeCell ref="A260:I260"/>
    <mergeCell ref="A261:I261"/>
    <mergeCell ref="J260:J261"/>
    <mergeCell ref="A251:I251"/>
    <mergeCell ref="J251:J252"/>
    <mergeCell ref="A252:I252"/>
    <mergeCell ref="A238:I238"/>
    <mergeCell ref="J238:J239"/>
    <mergeCell ref="A239:I239"/>
    <mergeCell ref="A232:I232"/>
    <mergeCell ref="J232:J233"/>
    <mergeCell ref="A233:I233"/>
    <mergeCell ref="A323:I323"/>
    <mergeCell ref="J323:J324"/>
    <mergeCell ref="A324:I324"/>
    <mergeCell ref="A305:I305"/>
    <mergeCell ref="J305:J306"/>
    <mergeCell ref="A306:I306"/>
    <mergeCell ref="A317:I317"/>
    <mergeCell ref="J317:J318"/>
    <mergeCell ref="A318:I318"/>
    <mergeCell ref="A349:I349"/>
    <mergeCell ref="J349:J350"/>
    <mergeCell ref="A350:I350"/>
    <mergeCell ref="A355:I355"/>
    <mergeCell ref="J355:J356"/>
    <mergeCell ref="A356:I356"/>
    <mergeCell ref="A333:I333"/>
    <mergeCell ref="J333:J334"/>
    <mergeCell ref="A334:I334"/>
    <mergeCell ref="A341:I341"/>
    <mergeCell ref="J341:J342"/>
    <mergeCell ref="A342:I342"/>
  </mergeCells>
  <pageMargins left="0.85416666666666663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4"/>
  <sheetViews>
    <sheetView workbookViewId="0">
      <pane ySplit="1" topLeftCell="A155" activePane="bottomLeft" state="frozen"/>
      <selection pane="bottomLeft" activeCell="D69" sqref="D69"/>
    </sheetView>
  </sheetViews>
  <sheetFormatPr defaultRowHeight="15" x14ac:dyDescent="0.25"/>
  <cols>
    <col min="1" max="1" width="8.7109375" customWidth="1"/>
    <col min="2" max="2" width="21.28515625" style="27" customWidth="1"/>
    <col min="3" max="3" width="12.7109375" customWidth="1"/>
    <col min="4" max="4" width="32.140625" style="27" customWidth="1"/>
    <col min="5" max="5" width="11.7109375" customWidth="1"/>
    <col min="6" max="6" width="7.28515625" customWidth="1"/>
    <col min="7" max="7" width="7.42578125" customWidth="1"/>
    <col min="8" max="8" width="32.5703125" style="27" customWidth="1"/>
    <col min="9" max="9" width="25.28515625" style="27" customWidth="1"/>
  </cols>
  <sheetData>
    <row r="1" spans="1:9" ht="35.25" customHeight="1" x14ac:dyDescent="0.25">
      <c r="A1" s="9" t="s">
        <v>80</v>
      </c>
      <c r="B1" s="9" t="s">
        <v>3</v>
      </c>
      <c r="C1" s="10" t="s">
        <v>81</v>
      </c>
      <c r="D1" s="11" t="s">
        <v>82</v>
      </c>
      <c r="E1" s="9" t="s">
        <v>83</v>
      </c>
      <c r="F1" s="9" t="s">
        <v>84</v>
      </c>
      <c r="G1" s="9" t="s">
        <v>85</v>
      </c>
      <c r="H1" s="9" t="s">
        <v>86</v>
      </c>
      <c r="I1" s="9" t="s">
        <v>87</v>
      </c>
    </row>
    <row r="2" spans="1:9" x14ac:dyDescent="0.25">
      <c r="A2" s="12">
        <v>1</v>
      </c>
      <c r="B2" s="13">
        <v>2</v>
      </c>
      <c r="C2" s="14">
        <v>3</v>
      </c>
      <c r="D2" s="12">
        <v>4</v>
      </c>
      <c r="E2" s="15">
        <v>5</v>
      </c>
      <c r="F2" s="12">
        <v>6</v>
      </c>
      <c r="G2" s="15">
        <v>7</v>
      </c>
      <c r="H2" s="12">
        <v>8</v>
      </c>
      <c r="I2" s="15">
        <v>9</v>
      </c>
    </row>
    <row r="3" spans="1:9" x14ac:dyDescent="0.25">
      <c r="A3" s="12">
        <v>1</v>
      </c>
      <c r="B3" s="16" t="s">
        <v>345</v>
      </c>
      <c r="C3" s="17">
        <v>35514</v>
      </c>
      <c r="D3" s="18"/>
      <c r="E3" s="15" t="s">
        <v>346</v>
      </c>
      <c r="F3" s="12" t="s">
        <v>94</v>
      </c>
      <c r="G3" s="15"/>
      <c r="H3" s="18" t="s">
        <v>91</v>
      </c>
      <c r="I3" s="19" t="s">
        <v>92</v>
      </c>
    </row>
    <row r="4" spans="1:9" x14ac:dyDescent="0.25">
      <c r="A4" s="12">
        <v>2</v>
      </c>
      <c r="B4" s="16" t="s">
        <v>88</v>
      </c>
      <c r="C4" s="17">
        <v>36687</v>
      </c>
      <c r="D4" s="18"/>
      <c r="E4" s="15" t="s">
        <v>89</v>
      </c>
      <c r="F4" s="12">
        <v>2</v>
      </c>
      <c r="G4" s="15" t="s">
        <v>90</v>
      </c>
      <c r="H4" s="18" t="s">
        <v>91</v>
      </c>
      <c r="I4" s="19" t="s">
        <v>92</v>
      </c>
    </row>
    <row r="5" spans="1:9" x14ac:dyDescent="0.25">
      <c r="A5" s="12">
        <v>3</v>
      </c>
      <c r="B5" s="16" t="s">
        <v>93</v>
      </c>
      <c r="C5" s="17">
        <v>35980</v>
      </c>
      <c r="D5" s="18"/>
      <c r="E5" s="15" t="s">
        <v>89</v>
      </c>
      <c r="F5" s="12" t="s">
        <v>94</v>
      </c>
      <c r="G5" s="15" t="s">
        <v>90</v>
      </c>
      <c r="H5" s="18" t="s">
        <v>95</v>
      </c>
      <c r="I5" s="18" t="s">
        <v>96</v>
      </c>
    </row>
    <row r="6" spans="1:9" x14ac:dyDescent="0.25">
      <c r="A6" s="12">
        <v>4</v>
      </c>
      <c r="B6" s="16" t="s">
        <v>97</v>
      </c>
      <c r="C6" s="17">
        <v>36433</v>
      </c>
      <c r="D6" s="18"/>
      <c r="E6" s="15" t="s">
        <v>89</v>
      </c>
      <c r="F6" s="12">
        <v>2</v>
      </c>
      <c r="G6" s="15" t="s">
        <v>90</v>
      </c>
      <c r="H6" s="18" t="s">
        <v>98</v>
      </c>
      <c r="I6" s="19" t="s">
        <v>96</v>
      </c>
    </row>
    <row r="7" spans="1:9" x14ac:dyDescent="0.25">
      <c r="A7" s="12">
        <v>5</v>
      </c>
      <c r="B7" s="16" t="s">
        <v>378</v>
      </c>
      <c r="C7" s="17">
        <v>34798</v>
      </c>
      <c r="D7" s="18" t="s">
        <v>138</v>
      </c>
      <c r="E7" s="15" t="s">
        <v>346</v>
      </c>
      <c r="F7" s="12" t="s">
        <v>94</v>
      </c>
      <c r="G7" s="15"/>
      <c r="H7" s="18" t="s">
        <v>139</v>
      </c>
      <c r="I7" s="19" t="s">
        <v>379</v>
      </c>
    </row>
    <row r="8" spans="1:9" x14ac:dyDescent="0.25">
      <c r="A8" s="12">
        <v>6</v>
      </c>
      <c r="B8" s="16" t="s">
        <v>374</v>
      </c>
      <c r="C8" s="17">
        <v>36506</v>
      </c>
      <c r="D8" s="18" t="s">
        <v>138</v>
      </c>
      <c r="E8" s="15" t="s">
        <v>346</v>
      </c>
      <c r="F8" s="12">
        <v>1</v>
      </c>
      <c r="G8" s="15"/>
      <c r="H8" s="18" t="s">
        <v>375</v>
      </c>
      <c r="I8" s="19" t="s">
        <v>376</v>
      </c>
    </row>
    <row r="9" spans="1:9" x14ac:dyDescent="0.25">
      <c r="A9" s="12">
        <v>7</v>
      </c>
      <c r="B9" s="16" t="s">
        <v>137</v>
      </c>
      <c r="C9" s="17">
        <v>35313</v>
      </c>
      <c r="D9" s="18" t="s">
        <v>138</v>
      </c>
      <c r="E9" s="15" t="s">
        <v>89</v>
      </c>
      <c r="F9" s="12" t="s">
        <v>94</v>
      </c>
      <c r="G9" s="15"/>
      <c r="H9" s="18" t="s">
        <v>139</v>
      </c>
      <c r="I9" s="19" t="s">
        <v>140</v>
      </c>
    </row>
    <row r="10" spans="1:9" x14ac:dyDescent="0.25">
      <c r="A10" s="12">
        <v>8</v>
      </c>
      <c r="B10" s="16" t="s">
        <v>377</v>
      </c>
      <c r="C10" s="17">
        <v>35856</v>
      </c>
      <c r="D10" s="18" t="s">
        <v>138</v>
      </c>
      <c r="E10" s="15" t="s">
        <v>346</v>
      </c>
      <c r="F10" s="12">
        <v>1</v>
      </c>
      <c r="G10" s="15"/>
      <c r="H10" s="18" t="s">
        <v>375</v>
      </c>
      <c r="I10" s="19" t="s">
        <v>376</v>
      </c>
    </row>
    <row r="11" spans="1:9" x14ac:dyDescent="0.25">
      <c r="A11" s="12">
        <v>9</v>
      </c>
      <c r="B11" s="16" t="s">
        <v>141</v>
      </c>
      <c r="C11" s="17">
        <v>36200</v>
      </c>
      <c r="D11" s="18" t="s">
        <v>142</v>
      </c>
      <c r="E11" s="15" t="s">
        <v>89</v>
      </c>
      <c r="F11" s="12" t="s">
        <v>94</v>
      </c>
      <c r="G11" s="15"/>
      <c r="H11" s="18" t="s">
        <v>143</v>
      </c>
      <c r="I11" s="19" t="s">
        <v>144</v>
      </c>
    </row>
    <row r="12" spans="1:9" x14ac:dyDescent="0.25">
      <c r="A12" s="12">
        <v>10</v>
      </c>
      <c r="B12" s="16" t="s">
        <v>380</v>
      </c>
      <c r="C12" s="17">
        <v>36451</v>
      </c>
      <c r="D12" s="18" t="s">
        <v>381</v>
      </c>
      <c r="E12" s="15" t="s">
        <v>346</v>
      </c>
      <c r="F12" s="12" t="s">
        <v>94</v>
      </c>
      <c r="G12" s="15"/>
      <c r="H12" s="18" t="s">
        <v>143</v>
      </c>
      <c r="I12" s="19" t="s">
        <v>382</v>
      </c>
    </row>
    <row r="13" spans="1:9" x14ac:dyDescent="0.25">
      <c r="A13" s="12">
        <v>11</v>
      </c>
      <c r="B13" s="16" t="s">
        <v>145</v>
      </c>
      <c r="C13" s="17">
        <v>36036</v>
      </c>
      <c r="D13" s="18" t="s">
        <v>36</v>
      </c>
      <c r="E13" s="15" t="s">
        <v>89</v>
      </c>
      <c r="F13" s="12" t="s">
        <v>94</v>
      </c>
      <c r="G13" s="15"/>
      <c r="H13" s="18" t="s">
        <v>146</v>
      </c>
      <c r="I13" s="19" t="s">
        <v>147</v>
      </c>
    </row>
    <row r="14" spans="1:9" x14ac:dyDescent="0.25">
      <c r="A14" s="12">
        <v>12</v>
      </c>
      <c r="B14" s="16" t="s">
        <v>383</v>
      </c>
      <c r="C14" s="14">
        <v>1998</v>
      </c>
      <c r="D14" s="18" t="s">
        <v>384</v>
      </c>
      <c r="E14" s="15" t="s">
        <v>346</v>
      </c>
      <c r="F14" s="12" t="s">
        <v>94</v>
      </c>
      <c r="G14" s="15"/>
      <c r="H14" s="18" t="s">
        <v>385</v>
      </c>
      <c r="I14" s="19" t="s">
        <v>386</v>
      </c>
    </row>
    <row r="15" spans="1:9" x14ac:dyDescent="0.25">
      <c r="A15" s="12">
        <v>13</v>
      </c>
      <c r="B15" s="16" t="s">
        <v>148</v>
      </c>
      <c r="C15" s="17">
        <v>35594</v>
      </c>
      <c r="D15" s="18" t="s">
        <v>149</v>
      </c>
      <c r="E15" s="15" t="s">
        <v>89</v>
      </c>
      <c r="F15" s="12" t="s">
        <v>94</v>
      </c>
      <c r="G15" s="15"/>
      <c r="H15" s="18" t="s">
        <v>150</v>
      </c>
      <c r="I15" s="19" t="s">
        <v>151</v>
      </c>
    </row>
    <row r="16" spans="1:9" x14ac:dyDescent="0.25">
      <c r="A16" s="12">
        <v>14</v>
      </c>
      <c r="B16" s="16" t="s">
        <v>171</v>
      </c>
      <c r="C16" s="17">
        <v>35186</v>
      </c>
      <c r="D16" s="18" t="s">
        <v>172</v>
      </c>
      <c r="E16" s="15" t="s">
        <v>89</v>
      </c>
      <c r="F16" s="12" t="s">
        <v>94</v>
      </c>
      <c r="G16" s="15"/>
      <c r="H16" s="18" t="s">
        <v>173</v>
      </c>
      <c r="I16" s="19"/>
    </row>
    <row r="17" spans="1:9" x14ac:dyDescent="0.25">
      <c r="A17" s="12">
        <v>15</v>
      </c>
      <c r="B17" s="16" t="s">
        <v>405</v>
      </c>
      <c r="C17" s="14">
        <v>2000</v>
      </c>
      <c r="D17" s="18" t="s">
        <v>199</v>
      </c>
      <c r="E17" s="15" t="s">
        <v>346</v>
      </c>
      <c r="F17" s="12">
        <v>1</v>
      </c>
      <c r="G17" s="15"/>
      <c r="H17" s="18" t="s">
        <v>406</v>
      </c>
      <c r="I17" s="19"/>
    </row>
    <row r="18" spans="1:9" x14ac:dyDescent="0.25">
      <c r="A18" s="12">
        <v>16</v>
      </c>
      <c r="B18" s="16" t="s">
        <v>398</v>
      </c>
      <c r="C18" s="17">
        <v>35537</v>
      </c>
      <c r="D18" s="18" t="s">
        <v>42</v>
      </c>
      <c r="E18" s="15" t="s">
        <v>346</v>
      </c>
      <c r="F18" s="12" t="s">
        <v>94</v>
      </c>
      <c r="G18" s="15"/>
      <c r="H18" s="18" t="s">
        <v>399</v>
      </c>
      <c r="I18" s="19" t="s">
        <v>400</v>
      </c>
    </row>
    <row r="19" spans="1:9" x14ac:dyDescent="0.25">
      <c r="A19" s="12">
        <v>17</v>
      </c>
      <c r="B19" s="16" t="s">
        <v>168</v>
      </c>
      <c r="C19" s="17">
        <v>35636</v>
      </c>
      <c r="D19" s="18" t="s">
        <v>42</v>
      </c>
      <c r="E19" s="15" t="s">
        <v>89</v>
      </c>
      <c r="F19" s="12">
        <v>1</v>
      </c>
      <c r="G19" s="15"/>
      <c r="H19" s="18" t="s">
        <v>169</v>
      </c>
      <c r="I19" s="19" t="s">
        <v>170</v>
      </c>
    </row>
    <row r="20" spans="1:9" x14ac:dyDescent="0.25">
      <c r="A20" s="12">
        <v>18</v>
      </c>
      <c r="B20" s="16" t="s">
        <v>401</v>
      </c>
      <c r="C20" s="17">
        <v>33399</v>
      </c>
      <c r="D20" s="18" t="s">
        <v>402</v>
      </c>
      <c r="E20" s="15" t="s">
        <v>346</v>
      </c>
      <c r="F20" s="12" t="s">
        <v>112</v>
      </c>
      <c r="G20" s="15"/>
      <c r="H20" s="18" t="s">
        <v>403</v>
      </c>
      <c r="I20" s="19" t="s">
        <v>404</v>
      </c>
    </row>
    <row r="21" spans="1:9" x14ac:dyDescent="0.25">
      <c r="A21" s="12">
        <v>19</v>
      </c>
      <c r="B21" s="16" t="s">
        <v>177</v>
      </c>
      <c r="C21" s="17">
        <v>36368</v>
      </c>
      <c r="D21" s="18" t="s">
        <v>175</v>
      </c>
      <c r="E21" s="15" t="s">
        <v>89</v>
      </c>
      <c r="F21" s="12">
        <v>1</v>
      </c>
      <c r="G21" s="15"/>
      <c r="H21" s="18" t="s">
        <v>176</v>
      </c>
      <c r="I21" s="19"/>
    </row>
    <row r="22" spans="1:9" x14ac:dyDescent="0.25">
      <c r="A22" s="12">
        <v>20</v>
      </c>
      <c r="B22" s="16" t="s">
        <v>174</v>
      </c>
      <c r="C22" s="17">
        <v>36725</v>
      </c>
      <c r="D22" s="18" t="s">
        <v>175</v>
      </c>
      <c r="E22" s="15" t="s">
        <v>89</v>
      </c>
      <c r="F22" s="12">
        <v>1</v>
      </c>
      <c r="G22" s="15"/>
      <c r="H22" s="18" t="s">
        <v>176</v>
      </c>
      <c r="I22" s="19"/>
    </row>
    <row r="23" spans="1:9" ht="15.75" x14ac:dyDescent="0.25">
      <c r="A23" s="12">
        <v>21</v>
      </c>
      <c r="B23" s="26" t="s">
        <v>365</v>
      </c>
      <c r="C23" s="24">
        <v>32542</v>
      </c>
      <c r="D23" s="18" t="s">
        <v>366</v>
      </c>
      <c r="E23" s="15" t="s">
        <v>346</v>
      </c>
      <c r="F23" s="32" t="s">
        <v>107</v>
      </c>
      <c r="G23" s="15"/>
      <c r="H23" s="18" t="s">
        <v>367</v>
      </c>
      <c r="I23" s="19" t="s">
        <v>131</v>
      </c>
    </row>
    <row r="24" spans="1:9" x14ac:dyDescent="0.25">
      <c r="A24" s="12">
        <v>22</v>
      </c>
      <c r="B24" s="16" t="s">
        <v>424</v>
      </c>
      <c r="C24" s="17">
        <v>34435</v>
      </c>
      <c r="D24" s="18" t="s">
        <v>423</v>
      </c>
      <c r="E24" s="15" t="s">
        <v>346</v>
      </c>
      <c r="F24" s="12" t="s">
        <v>94</v>
      </c>
      <c r="G24" s="15"/>
      <c r="H24" s="18" t="s">
        <v>367</v>
      </c>
      <c r="I24" s="19" t="s">
        <v>131</v>
      </c>
    </row>
    <row r="25" spans="1:9" x14ac:dyDescent="0.25">
      <c r="A25" s="12">
        <v>23</v>
      </c>
      <c r="B25" s="16" t="s">
        <v>422</v>
      </c>
      <c r="C25" s="17">
        <v>35474</v>
      </c>
      <c r="D25" s="18" t="s">
        <v>423</v>
      </c>
      <c r="E25" s="15" t="s">
        <v>346</v>
      </c>
      <c r="F25" s="12">
        <v>1</v>
      </c>
      <c r="G25" s="15"/>
      <c r="H25" s="18" t="s">
        <v>367</v>
      </c>
      <c r="I25" s="19" t="s">
        <v>131</v>
      </c>
    </row>
    <row r="26" spans="1:9" x14ac:dyDescent="0.25">
      <c r="A26" s="12">
        <v>24</v>
      </c>
      <c r="B26" s="16" t="s">
        <v>256</v>
      </c>
      <c r="C26" s="17">
        <v>36165</v>
      </c>
      <c r="D26" s="18" t="s">
        <v>257</v>
      </c>
      <c r="E26" s="15" t="s">
        <v>89</v>
      </c>
      <c r="F26" s="12">
        <v>1</v>
      </c>
      <c r="G26" s="15"/>
      <c r="H26" s="18" t="s">
        <v>258</v>
      </c>
      <c r="I26" s="19" t="s">
        <v>238</v>
      </c>
    </row>
    <row r="27" spans="1:9" x14ac:dyDescent="0.25">
      <c r="A27" s="12">
        <v>25</v>
      </c>
      <c r="B27" s="16" t="s">
        <v>269</v>
      </c>
      <c r="C27" s="17">
        <v>32903</v>
      </c>
      <c r="D27" s="18" t="s">
        <v>270</v>
      </c>
      <c r="E27" s="15" t="s">
        <v>89</v>
      </c>
      <c r="F27" s="12" t="s">
        <v>112</v>
      </c>
      <c r="G27" s="15"/>
      <c r="H27" s="18" t="s">
        <v>271</v>
      </c>
      <c r="I27" s="19" t="s">
        <v>252</v>
      </c>
    </row>
    <row r="28" spans="1:9" x14ac:dyDescent="0.25">
      <c r="A28" s="12">
        <v>26</v>
      </c>
      <c r="B28" s="16" t="s">
        <v>259</v>
      </c>
      <c r="C28" s="17">
        <v>35543</v>
      </c>
      <c r="D28" s="18" t="s">
        <v>260</v>
      </c>
      <c r="E28" s="15" t="s">
        <v>89</v>
      </c>
      <c r="F28" s="12" t="s">
        <v>94</v>
      </c>
      <c r="G28" s="15"/>
      <c r="H28" s="18" t="s">
        <v>261</v>
      </c>
      <c r="I28" s="19" t="s">
        <v>114</v>
      </c>
    </row>
    <row r="29" spans="1:9" x14ac:dyDescent="0.25">
      <c r="A29" s="12">
        <v>27</v>
      </c>
      <c r="B29" s="16" t="s">
        <v>448</v>
      </c>
      <c r="C29" s="17">
        <v>34018</v>
      </c>
      <c r="D29" s="18" t="s">
        <v>449</v>
      </c>
      <c r="E29" s="15" t="s">
        <v>346</v>
      </c>
      <c r="F29" s="12" t="s">
        <v>94</v>
      </c>
      <c r="G29" s="15"/>
      <c r="H29" s="18" t="s">
        <v>450</v>
      </c>
      <c r="I29" s="19"/>
    </row>
    <row r="30" spans="1:9" x14ac:dyDescent="0.25">
      <c r="A30" s="12">
        <v>28</v>
      </c>
      <c r="B30" s="16" t="s">
        <v>265</v>
      </c>
      <c r="C30" s="17">
        <v>33166</v>
      </c>
      <c r="D30" s="18" t="s">
        <v>266</v>
      </c>
      <c r="E30" s="15" t="s">
        <v>89</v>
      </c>
      <c r="F30" s="12" t="s">
        <v>112</v>
      </c>
      <c r="G30" s="15"/>
      <c r="H30" s="18" t="s">
        <v>267</v>
      </c>
      <c r="I30" s="19" t="s">
        <v>268</v>
      </c>
    </row>
    <row r="31" spans="1:9" x14ac:dyDescent="0.25">
      <c r="A31" s="12">
        <v>29</v>
      </c>
      <c r="B31" s="16" t="s">
        <v>262</v>
      </c>
      <c r="C31" s="17">
        <v>33932</v>
      </c>
      <c r="D31" s="18" t="s">
        <v>263</v>
      </c>
      <c r="E31" s="15" t="s">
        <v>89</v>
      </c>
      <c r="F31" s="12" t="s">
        <v>107</v>
      </c>
      <c r="G31" s="15"/>
      <c r="H31" s="18" t="s">
        <v>264</v>
      </c>
      <c r="I31" s="19" t="s">
        <v>252</v>
      </c>
    </row>
    <row r="32" spans="1:9" x14ac:dyDescent="0.25">
      <c r="A32" s="12">
        <v>30</v>
      </c>
      <c r="B32" s="16" t="s">
        <v>454</v>
      </c>
      <c r="C32" s="17">
        <v>34857</v>
      </c>
      <c r="D32" s="18" t="s">
        <v>53</v>
      </c>
      <c r="E32" s="15" t="s">
        <v>346</v>
      </c>
      <c r="F32" s="12" t="s">
        <v>94</v>
      </c>
      <c r="G32" s="15"/>
      <c r="H32" s="18" t="s">
        <v>455</v>
      </c>
      <c r="I32" s="19" t="s">
        <v>442</v>
      </c>
    </row>
    <row r="33" spans="1:9" x14ac:dyDescent="0.25">
      <c r="A33" s="12">
        <v>31</v>
      </c>
      <c r="B33" s="16" t="s">
        <v>451</v>
      </c>
      <c r="C33" s="17">
        <v>34017</v>
      </c>
      <c r="D33" s="18" t="s">
        <v>452</v>
      </c>
      <c r="E33" s="15" t="s">
        <v>346</v>
      </c>
      <c r="F33" s="12" t="s">
        <v>94</v>
      </c>
      <c r="G33" s="15"/>
      <c r="H33" s="18" t="s">
        <v>453</v>
      </c>
      <c r="I33" s="19" t="s">
        <v>442</v>
      </c>
    </row>
    <row r="34" spans="1:9" x14ac:dyDescent="0.25">
      <c r="A34" s="12">
        <v>32</v>
      </c>
      <c r="B34" s="16" t="s">
        <v>218</v>
      </c>
      <c r="C34" s="17">
        <v>36549</v>
      </c>
      <c r="D34" s="18" t="s">
        <v>219</v>
      </c>
      <c r="E34" s="15" t="s">
        <v>89</v>
      </c>
      <c r="F34" s="12">
        <v>2</v>
      </c>
      <c r="G34" s="15" t="s">
        <v>90</v>
      </c>
      <c r="H34" s="18" t="s">
        <v>220</v>
      </c>
      <c r="I34" s="19" t="s">
        <v>221</v>
      </c>
    </row>
    <row r="35" spans="1:9" x14ac:dyDescent="0.25">
      <c r="A35" s="12">
        <v>33</v>
      </c>
      <c r="B35" s="16" t="s">
        <v>222</v>
      </c>
      <c r="C35" s="17">
        <v>36646</v>
      </c>
      <c r="D35" s="18" t="s">
        <v>219</v>
      </c>
      <c r="E35" s="15" t="s">
        <v>89</v>
      </c>
      <c r="F35" s="12">
        <v>2</v>
      </c>
      <c r="G35" s="15" t="s">
        <v>90</v>
      </c>
      <c r="H35" s="18" t="s">
        <v>220</v>
      </c>
      <c r="I35" s="19" t="s">
        <v>221</v>
      </c>
    </row>
    <row r="36" spans="1:9" x14ac:dyDescent="0.25">
      <c r="A36" s="12">
        <v>34</v>
      </c>
      <c r="B36" s="16" t="s">
        <v>231</v>
      </c>
      <c r="C36" s="17">
        <v>34629</v>
      </c>
      <c r="D36" s="18" t="s">
        <v>232</v>
      </c>
      <c r="E36" s="15" t="s">
        <v>89</v>
      </c>
      <c r="F36" s="12" t="s">
        <v>107</v>
      </c>
      <c r="G36" s="15"/>
      <c r="H36" s="18" t="s">
        <v>233</v>
      </c>
      <c r="I36" s="19" t="s">
        <v>234</v>
      </c>
    </row>
    <row r="37" spans="1:9" x14ac:dyDescent="0.25">
      <c r="A37" s="12">
        <v>35</v>
      </c>
      <c r="B37" s="16" t="s">
        <v>229</v>
      </c>
      <c r="C37" s="17">
        <v>35659</v>
      </c>
      <c r="D37" s="18" t="s">
        <v>219</v>
      </c>
      <c r="E37" s="15" t="s">
        <v>89</v>
      </c>
      <c r="F37" s="12" t="s">
        <v>94</v>
      </c>
      <c r="G37" s="15"/>
      <c r="H37" s="18" t="s">
        <v>230</v>
      </c>
      <c r="I37" s="19" t="s">
        <v>228</v>
      </c>
    </row>
    <row r="38" spans="1:9" x14ac:dyDescent="0.25">
      <c r="A38" s="12">
        <v>36</v>
      </c>
      <c r="B38" s="16" t="s">
        <v>223</v>
      </c>
      <c r="C38" s="17">
        <v>36182</v>
      </c>
      <c r="D38" s="18" t="s">
        <v>219</v>
      </c>
      <c r="E38" s="15" t="s">
        <v>89</v>
      </c>
      <c r="F38" s="12" t="s">
        <v>94</v>
      </c>
      <c r="G38" s="15"/>
      <c r="H38" s="18" t="s">
        <v>224</v>
      </c>
      <c r="I38" s="19" t="s">
        <v>225</v>
      </c>
    </row>
    <row r="39" spans="1:9" x14ac:dyDescent="0.25">
      <c r="A39" s="12">
        <v>37</v>
      </c>
      <c r="B39" s="16" t="s">
        <v>226</v>
      </c>
      <c r="C39" s="17">
        <v>35862</v>
      </c>
      <c r="D39" s="18" t="s">
        <v>219</v>
      </c>
      <c r="E39" s="15" t="s">
        <v>89</v>
      </c>
      <c r="F39" s="12">
        <v>2</v>
      </c>
      <c r="G39" s="15"/>
      <c r="H39" s="18" t="s">
        <v>227</v>
      </c>
      <c r="I39" s="19" t="s">
        <v>228</v>
      </c>
    </row>
    <row r="40" spans="1:9" x14ac:dyDescent="0.25">
      <c r="A40" s="12">
        <v>38</v>
      </c>
      <c r="B40" s="16" t="s">
        <v>479</v>
      </c>
      <c r="C40" s="17">
        <v>36416</v>
      </c>
      <c r="D40" s="18" t="s">
        <v>477</v>
      </c>
      <c r="E40" s="15" t="s">
        <v>346</v>
      </c>
      <c r="F40" s="12">
        <v>1</v>
      </c>
      <c r="G40" s="15"/>
      <c r="H40" s="18" t="s">
        <v>480</v>
      </c>
      <c r="I40" s="19" t="s">
        <v>228</v>
      </c>
    </row>
    <row r="41" spans="1:9" x14ac:dyDescent="0.25">
      <c r="A41" s="12">
        <v>39</v>
      </c>
      <c r="B41" s="16" t="s">
        <v>476</v>
      </c>
      <c r="C41" s="17">
        <v>36647</v>
      </c>
      <c r="D41" s="18" t="s">
        <v>477</v>
      </c>
      <c r="E41" s="15" t="s">
        <v>346</v>
      </c>
      <c r="F41" s="12">
        <v>1</v>
      </c>
      <c r="G41" s="15"/>
      <c r="H41" s="18" t="s">
        <v>478</v>
      </c>
      <c r="I41" s="19" t="s">
        <v>228</v>
      </c>
    </row>
    <row r="42" spans="1:9" x14ac:dyDescent="0.25">
      <c r="A42" s="12">
        <v>40</v>
      </c>
      <c r="B42" s="16" t="s">
        <v>181</v>
      </c>
      <c r="C42" s="17">
        <v>34880</v>
      </c>
      <c r="D42" s="18" t="s">
        <v>179</v>
      </c>
      <c r="E42" s="15" t="s">
        <v>89</v>
      </c>
      <c r="F42" s="12" t="s">
        <v>94</v>
      </c>
      <c r="G42" s="15"/>
      <c r="H42" s="18" t="s">
        <v>182</v>
      </c>
      <c r="I42" s="19"/>
    </row>
    <row r="43" spans="1:9" x14ac:dyDescent="0.25">
      <c r="A43" s="12">
        <v>41</v>
      </c>
      <c r="B43" s="16" t="s">
        <v>178</v>
      </c>
      <c r="C43" s="17">
        <v>32948</v>
      </c>
      <c r="D43" s="18" t="s">
        <v>179</v>
      </c>
      <c r="E43" s="15" t="s">
        <v>89</v>
      </c>
      <c r="F43" s="12" t="s">
        <v>107</v>
      </c>
      <c r="G43" s="15"/>
      <c r="H43" s="18" t="s">
        <v>180</v>
      </c>
      <c r="I43" s="19"/>
    </row>
    <row r="44" spans="1:9" x14ac:dyDescent="0.25">
      <c r="A44" s="12">
        <v>42</v>
      </c>
      <c r="B44" s="16" t="s">
        <v>183</v>
      </c>
      <c r="C44" s="17">
        <v>34858</v>
      </c>
      <c r="D44" s="18" t="s">
        <v>179</v>
      </c>
      <c r="E44" s="15" t="s">
        <v>89</v>
      </c>
      <c r="F44" s="12" t="s">
        <v>107</v>
      </c>
      <c r="G44" s="15"/>
      <c r="H44" s="18" t="s">
        <v>184</v>
      </c>
      <c r="I44" s="19" t="s">
        <v>185</v>
      </c>
    </row>
    <row r="45" spans="1:9" x14ac:dyDescent="0.25">
      <c r="A45" s="12">
        <v>43</v>
      </c>
      <c r="B45" s="16" t="s">
        <v>186</v>
      </c>
      <c r="C45" s="17">
        <v>34411</v>
      </c>
      <c r="D45" s="18" t="s">
        <v>179</v>
      </c>
      <c r="E45" s="15" t="s">
        <v>89</v>
      </c>
      <c r="F45" s="12" t="s">
        <v>94</v>
      </c>
      <c r="G45" s="15"/>
      <c r="H45" s="18" t="s">
        <v>184</v>
      </c>
      <c r="I45" s="19" t="s">
        <v>185</v>
      </c>
    </row>
    <row r="46" spans="1:9" x14ac:dyDescent="0.25">
      <c r="A46" s="12">
        <v>44</v>
      </c>
      <c r="B46" s="16" t="s">
        <v>419</v>
      </c>
      <c r="C46" s="17">
        <v>36214</v>
      </c>
      <c r="D46" s="18" t="s">
        <v>179</v>
      </c>
      <c r="E46" s="15" t="s">
        <v>346</v>
      </c>
      <c r="F46" s="12">
        <v>1</v>
      </c>
      <c r="G46" s="15"/>
      <c r="H46" s="18" t="s">
        <v>420</v>
      </c>
      <c r="I46" s="19" t="s">
        <v>421</v>
      </c>
    </row>
    <row r="47" spans="1:9" x14ac:dyDescent="0.25">
      <c r="A47" s="12">
        <v>45</v>
      </c>
      <c r="B47" s="16" t="s">
        <v>462</v>
      </c>
      <c r="C47" s="17">
        <v>36465</v>
      </c>
      <c r="D47" s="18" t="s">
        <v>206</v>
      </c>
      <c r="E47" s="15" t="s">
        <v>346</v>
      </c>
      <c r="F47" s="12">
        <v>1</v>
      </c>
      <c r="G47" s="15"/>
      <c r="H47" s="18" t="s">
        <v>463</v>
      </c>
      <c r="I47" s="19" t="s">
        <v>464</v>
      </c>
    </row>
    <row r="48" spans="1:9" x14ac:dyDescent="0.25">
      <c r="A48" s="12">
        <v>46</v>
      </c>
      <c r="B48" s="16" t="s">
        <v>472</v>
      </c>
      <c r="C48" s="17">
        <v>35508</v>
      </c>
      <c r="D48" s="18" t="s">
        <v>473</v>
      </c>
      <c r="E48" s="15" t="s">
        <v>346</v>
      </c>
      <c r="F48" s="12" t="s">
        <v>94</v>
      </c>
      <c r="G48" s="15"/>
      <c r="H48" s="18" t="s">
        <v>474</v>
      </c>
      <c r="I48" s="19" t="s">
        <v>475</v>
      </c>
    </row>
    <row r="49" spans="1:9" x14ac:dyDescent="0.25">
      <c r="A49" s="12">
        <v>47</v>
      </c>
      <c r="B49" s="16" t="s">
        <v>209</v>
      </c>
      <c r="C49" s="17">
        <v>35138</v>
      </c>
      <c r="D49" s="18" t="s">
        <v>206</v>
      </c>
      <c r="E49" s="15" t="s">
        <v>89</v>
      </c>
      <c r="F49" s="12" t="s">
        <v>94</v>
      </c>
      <c r="G49" s="15"/>
      <c r="H49" s="18" t="s">
        <v>210</v>
      </c>
      <c r="I49" s="19" t="s">
        <v>211</v>
      </c>
    </row>
    <row r="50" spans="1:9" x14ac:dyDescent="0.25">
      <c r="A50" s="12">
        <v>48</v>
      </c>
      <c r="B50" s="16" t="s">
        <v>205</v>
      </c>
      <c r="C50" s="17">
        <v>36188</v>
      </c>
      <c r="D50" s="18" t="s">
        <v>206</v>
      </c>
      <c r="E50" s="15" t="s">
        <v>89</v>
      </c>
      <c r="F50" s="12">
        <v>1</v>
      </c>
      <c r="G50" s="15"/>
      <c r="H50" s="18" t="s">
        <v>207</v>
      </c>
      <c r="I50" s="19" t="s">
        <v>208</v>
      </c>
    </row>
    <row r="51" spans="1:9" x14ac:dyDescent="0.25">
      <c r="A51" s="12">
        <v>49</v>
      </c>
      <c r="B51" s="16" t="s">
        <v>161</v>
      </c>
      <c r="C51" s="17">
        <v>35807</v>
      </c>
      <c r="D51" s="18" t="s">
        <v>162</v>
      </c>
      <c r="E51" s="15" t="s">
        <v>89</v>
      </c>
      <c r="F51" s="12" t="s">
        <v>94</v>
      </c>
      <c r="G51" s="15"/>
      <c r="H51" s="18" t="s">
        <v>163</v>
      </c>
      <c r="I51" s="19" t="s">
        <v>164</v>
      </c>
    </row>
    <row r="52" spans="1:9" x14ac:dyDescent="0.25">
      <c r="A52" s="12">
        <v>50</v>
      </c>
      <c r="B52" s="16" t="s">
        <v>212</v>
      </c>
      <c r="C52" s="17">
        <v>35591</v>
      </c>
      <c r="D52" s="18" t="s">
        <v>206</v>
      </c>
      <c r="E52" s="15" t="s">
        <v>89</v>
      </c>
      <c r="F52" s="12" t="s">
        <v>94</v>
      </c>
      <c r="G52" s="15"/>
      <c r="H52" s="18" t="s">
        <v>213</v>
      </c>
      <c r="I52" s="19" t="s">
        <v>214</v>
      </c>
    </row>
    <row r="53" spans="1:9" x14ac:dyDescent="0.25">
      <c r="A53" s="12">
        <v>51</v>
      </c>
      <c r="B53" s="16" t="s">
        <v>215</v>
      </c>
      <c r="C53" s="17">
        <v>35953</v>
      </c>
      <c r="D53" s="18" t="s">
        <v>206</v>
      </c>
      <c r="E53" s="15" t="s">
        <v>89</v>
      </c>
      <c r="F53" s="12" t="s">
        <v>94</v>
      </c>
      <c r="G53" s="15"/>
      <c r="H53" s="18" t="s">
        <v>216</v>
      </c>
      <c r="I53" s="19" t="s">
        <v>214</v>
      </c>
    </row>
    <row r="54" spans="1:9" x14ac:dyDescent="0.25">
      <c r="A54" s="12">
        <v>52</v>
      </c>
      <c r="B54" s="16" t="s">
        <v>217</v>
      </c>
      <c r="C54" s="17">
        <v>35570</v>
      </c>
      <c r="D54" s="18" t="s">
        <v>206</v>
      </c>
      <c r="E54" s="15" t="s">
        <v>89</v>
      </c>
      <c r="F54" s="12">
        <v>1</v>
      </c>
      <c r="G54" s="15"/>
      <c r="H54" s="18" t="s">
        <v>216</v>
      </c>
      <c r="I54" s="19" t="s">
        <v>214</v>
      </c>
    </row>
    <row r="55" spans="1:9" x14ac:dyDescent="0.25">
      <c r="A55" s="12">
        <v>53</v>
      </c>
      <c r="B55" s="16" t="s">
        <v>466</v>
      </c>
      <c r="C55" s="17">
        <v>35821</v>
      </c>
      <c r="D55" s="18" t="s">
        <v>206</v>
      </c>
      <c r="E55" s="15" t="s">
        <v>346</v>
      </c>
      <c r="F55" s="12">
        <v>1</v>
      </c>
      <c r="G55" s="15" t="s">
        <v>90</v>
      </c>
      <c r="H55" s="18" t="s">
        <v>467</v>
      </c>
      <c r="I55" s="19" t="s">
        <v>464</v>
      </c>
    </row>
    <row r="56" spans="1:9" x14ac:dyDescent="0.25">
      <c r="A56" s="12">
        <v>54</v>
      </c>
      <c r="B56" s="16" t="s">
        <v>465</v>
      </c>
      <c r="C56" s="17">
        <v>36377</v>
      </c>
      <c r="D56" s="18" t="s">
        <v>206</v>
      </c>
      <c r="E56" s="15" t="s">
        <v>346</v>
      </c>
      <c r="F56" s="12">
        <v>1</v>
      </c>
      <c r="G56" s="15" t="s">
        <v>90</v>
      </c>
      <c r="H56" s="18" t="s">
        <v>463</v>
      </c>
      <c r="I56" s="19" t="s">
        <v>464</v>
      </c>
    </row>
    <row r="57" spans="1:9" x14ac:dyDescent="0.25">
      <c r="A57" s="12">
        <v>55</v>
      </c>
      <c r="B57" s="16" t="s">
        <v>156</v>
      </c>
      <c r="C57" s="17">
        <v>36954</v>
      </c>
      <c r="D57" s="18" t="s">
        <v>153</v>
      </c>
      <c r="E57" s="15" t="s">
        <v>89</v>
      </c>
      <c r="F57" s="12">
        <v>1</v>
      </c>
      <c r="G57" s="15"/>
      <c r="H57" s="18" t="s">
        <v>157</v>
      </c>
      <c r="I57" s="19" t="s">
        <v>158</v>
      </c>
    </row>
    <row r="58" spans="1:9" x14ac:dyDescent="0.25">
      <c r="A58" s="12">
        <v>56</v>
      </c>
      <c r="B58" s="16" t="s">
        <v>159</v>
      </c>
      <c r="C58" s="17">
        <v>36903</v>
      </c>
      <c r="D58" s="18" t="s">
        <v>153</v>
      </c>
      <c r="E58" s="15" t="s">
        <v>89</v>
      </c>
      <c r="F58" s="12">
        <v>1</v>
      </c>
      <c r="G58" s="15"/>
      <c r="H58" s="18" t="s">
        <v>160</v>
      </c>
      <c r="I58" s="19" t="s">
        <v>155</v>
      </c>
    </row>
    <row r="59" spans="1:9" x14ac:dyDescent="0.25">
      <c r="A59" s="12">
        <v>57</v>
      </c>
      <c r="B59" s="16" t="s">
        <v>152</v>
      </c>
      <c r="C59" s="17">
        <v>36660</v>
      </c>
      <c r="D59" s="18" t="s">
        <v>153</v>
      </c>
      <c r="E59" s="15" t="s">
        <v>89</v>
      </c>
      <c r="F59" s="12">
        <v>2</v>
      </c>
      <c r="G59" s="15"/>
      <c r="H59" s="18" t="s">
        <v>154</v>
      </c>
      <c r="I59" s="19" t="s">
        <v>155</v>
      </c>
    </row>
    <row r="60" spans="1:9" x14ac:dyDescent="0.25">
      <c r="A60" s="12">
        <v>58</v>
      </c>
      <c r="B60" s="16" t="s">
        <v>165</v>
      </c>
      <c r="C60" s="17">
        <v>37081</v>
      </c>
      <c r="D60" s="18" t="s">
        <v>153</v>
      </c>
      <c r="E60" s="15" t="s">
        <v>89</v>
      </c>
      <c r="F60" s="12">
        <v>2</v>
      </c>
      <c r="G60" s="15" t="s">
        <v>90</v>
      </c>
      <c r="H60" s="18" t="s">
        <v>166</v>
      </c>
      <c r="I60" s="19" t="s">
        <v>167</v>
      </c>
    </row>
    <row r="61" spans="1:9" x14ac:dyDescent="0.25">
      <c r="A61" s="12">
        <v>59</v>
      </c>
      <c r="B61" s="16" t="s">
        <v>390</v>
      </c>
      <c r="C61" s="17">
        <v>35915</v>
      </c>
      <c r="D61" s="18" t="s">
        <v>153</v>
      </c>
      <c r="E61" s="15" t="s">
        <v>346</v>
      </c>
      <c r="F61" s="12">
        <v>1</v>
      </c>
      <c r="G61" s="15"/>
      <c r="H61" s="18" t="s">
        <v>391</v>
      </c>
      <c r="I61" s="19" t="s">
        <v>155</v>
      </c>
    </row>
    <row r="62" spans="1:9" x14ac:dyDescent="0.25">
      <c r="A62" s="12">
        <v>60</v>
      </c>
      <c r="B62" s="16" t="s">
        <v>395</v>
      </c>
      <c r="C62" s="17">
        <v>36391</v>
      </c>
      <c r="D62" s="18" t="s">
        <v>153</v>
      </c>
      <c r="E62" s="15" t="s">
        <v>346</v>
      </c>
      <c r="F62" s="12" t="s">
        <v>94</v>
      </c>
      <c r="G62" s="15"/>
      <c r="H62" s="18" t="s">
        <v>396</v>
      </c>
      <c r="I62" s="19" t="s">
        <v>397</v>
      </c>
    </row>
    <row r="63" spans="1:9" x14ac:dyDescent="0.25">
      <c r="A63" s="12">
        <v>61</v>
      </c>
      <c r="B63" s="16" t="s">
        <v>392</v>
      </c>
      <c r="C63" s="17">
        <v>37251</v>
      </c>
      <c r="D63" s="18" t="s">
        <v>153</v>
      </c>
      <c r="E63" s="15" t="s">
        <v>346</v>
      </c>
      <c r="F63" s="12">
        <v>1</v>
      </c>
      <c r="G63" s="15"/>
      <c r="H63" s="18" t="s">
        <v>391</v>
      </c>
      <c r="I63" s="19" t="s">
        <v>158</v>
      </c>
    </row>
    <row r="64" spans="1:9" x14ac:dyDescent="0.25">
      <c r="A64" s="12">
        <v>62</v>
      </c>
      <c r="B64" s="16" t="s">
        <v>393</v>
      </c>
      <c r="C64" s="17">
        <v>37251</v>
      </c>
      <c r="D64" s="18" t="s">
        <v>153</v>
      </c>
      <c r="E64" s="15" t="s">
        <v>346</v>
      </c>
      <c r="F64" s="12">
        <v>1</v>
      </c>
      <c r="G64" s="15"/>
      <c r="H64" s="18" t="s">
        <v>391</v>
      </c>
      <c r="I64" s="19" t="s">
        <v>158</v>
      </c>
    </row>
    <row r="65" spans="1:9" x14ac:dyDescent="0.25">
      <c r="A65" s="12">
        <v>63</v>
      </c>
      <c r="B65" s="16" t="s">
        <v>387</v>
      </c>
      <c r="C65" s="17">
        <v>36911</v>
      </c>
      <c r="D65" s="18" t="s">
        <v>153</v>
      </c>
      <c r="E65" s="15" t="s">
        <v>346</v>
      </c>
      <c r="F65" s="12">
        <v>2</v>
      </c>
      <c r="G65" s="15" t="s">
        <v>90</v>
      </c>
      <c r="H65" s="18" t="s">
        <v>388</v>
      </c>
      <c r="I65" s="19" t="s">
        <v>389</v>
      </c>
    </row>
    <row r="66" spans="1:9" x14ac:dyDescent="0.25">
      <c r="A66" s="12">
        <v>64</v>
      </c>
      <c r="B66" s="16" t="s">
        <v>394</v>
      </c>
      <c r="C66" s="17">
        <v>37184</v>
      </c>
      <c r="D66" s="18" t="s">
        <v>153</v>
      </c>
      <c r="E66" s="15" t="s">
        <v>346</v>
      </c>
      <c r="F66" s="12">
        <v>1</v>
      </c>
      <c r="G66" s="15" t="s">
        <v>90</v>
      </c>
      <c r="H66" s="18" t="s">
        <v>391</v>
      </c>
      <c r="I66" s="19" t="s">
        <v>155</v>
      </c>
    </row>
    <row r="67" spans="1:9" x14ac:dyDescent="0.25">
      <c r="A67" s="12">
        <v>65</v>
      </c>
      <c r="B67" s="16" t="s">
        <v>407</v>
      </c>
      <c r="C67" s="17">
        <v>33239</v>
      </c>
      <c r="D67" s="18" t="s">
        <v>408</v>
      </c>
      <c r="E67" s="15" t="s">
        <v>346</v>
      </c>
      <c r="F67" s="12" t="s">
        <v>107</v>
      </c>
      <c r="G67" s="15"/>
      <c r="H67" s="18" t="s">
        <v>409</v>
      </c>
      <c r="I67" s="19" t="s">
        <v>410</v>
      </c>
    </row>
    <row r="68" spans="1:9" x14ac:dyDescent="0.25">
      <c r="A68" s="12">
        <v>66</v>
      </c>
      <c r="B68" s="16" t="s">
        <v>411</v>
      </c>
      <c r="C68" s="17">
        <v>35798</v>
      </c>
      <c r="D68" s="18" t="s">
        <v>199</v>
      </c>
      <c r="E68" s="15" t="s">
        <v>346</v>
      </c>
      <c r="F68" s="12" t="s">
        <v>94</v>
      </c>
      <c r="G68" s="15"/>
      <c r="H68" s="18" t="s">
        <v>412</v>
      </c>
      <c r="I68" s="19" t="s">
        <v>413</v>
      </c>
    </row>
    <row r="69" spans="1:9" x14ac:dyDescent="0.25">
      <c r="A69" s="12">
        <v>67</v>
      </c>
      <c r="B69" s="16" t="s">
        <v>414</v>
      </c>
      <c r="C69" s="17">
        <v>36275</v>
      </c>
      <c r="D69" s="18" t="s">
        <v>199</v>
      </c>
      <c r="E69" s="15" t="s">
        <v>346</v>
      </c>
      <c r="F69" s="12">
        <v>1</v>
      </c>
      <c r="G69" s="15"/>
      <c r="H69" s="18" t="s">
        <v>415</v>
      </c>
      <c r="I69" s="19" t="s">
        <v>416</v>
      </c>
    </row>
    <row r="70" spans="1:9" x14ac:dyDescent="0.25">
      <c r="A70" s="12">
        <v>68</v>
      </c>
      <c r="B70" s="16" t="s">
        <v>195</v>
      </c>
      <c r="C70" s="17">
        <v>35845</v>
      </c>
      <c r="D70" s="18" t="s">
        <v>188</v>
      </c>
      <c r="E70" s="15" t="s">
        <v>89</v>
      </c>
      <c r="F70" s="12">
        <v>1</v>
      </c>
      <c r="G70" s="15"/>
      <c r="H70" s="18" t="s">
        <v>196</v>
      </c>
      <c r="I70" s="19" t="s">
        <v>197</v>
      </c>
    </row>
    <row r="71" spans="1:9" x14ac:dyDescent="0.25">
      <c r="A71" s="12">
        <v>69</v>
      </c>
      <c r="B71" s="16" t="s">
        <v>198</v>
      </c>
      <c r="C71" s="17">
        <v>36018</v>
      </c>
      <c r="D71" s="18" t="s">
        <v>199</v>
      </c>
      <c r="E71" s="15" t="s">
        <v>89</v>
      </c>
      <c r="F71" s="12">
        <v>1</v>
      </c>
      <c r="G71" s="15"/>
      <c r="H71" s="18" t="s">
        <v>200</v>
      </c>
      <c r="I71" s="19" t="s">
        <v>201</v>
      </c>
    </row>
    <row r="72" spans="1:9" x14ac:dyDescent="0.25">
      <c r="A72" s="12">
        <v>70</v>
      </c>
      <c r="B72" s="16" t="s">
        <v>202</v>
      </c>
      <c r="C72" s="17">
        <v>34659</v>
      </c>
      <c r="D72" s="18" t="s">
        <v>203</v>
      </c>
      <c r="E72" s="15" t="s">
        <v>89</v>
      </c>
      <c r="F72" s="12" t="s">
        <v>94</v>
      </c>
      <c r="G72" s="15"/>
      <c r="H72" s="18" t="s">
        <v>204</v>
      </c>
      <c r="I72" s="19"/>
    </row>
    <row r="73" spans="1:9" x14ac:dyDescent="0.25">
      <c r="A73" s="12">
        <v>71</v>
      </c>
      <c r="B73" s="16" t="s">
        <v>570</v>
      </c>
      <c r="C73" s="17">
        <v>36666</v>
      </c>
      <c r="D73" s="18" t="s">
        <v>433</v>
      </c>
      <c r="E73" s="15" t="s">
        <v>346</v>
      </c>
      <c r="F73" s="12">
        <v>1</v>
      </c>
      <c r="G73" s="15"/>
      <c r="H73" s="18" t="s">
        <v>434</v>
      </c>
      <c r="I73" s="19" t="s">
        <v>435</v>
      </c>
    </row>
    <row r="74" spans="1:9" x14ac:dyDescent="0.25">
      <c r="A74" s="12">
        <v>72</v>
      </c>
      <c r="B74" s="16" t="s">
        <v>436</v>
      </c>
      <c r="C74" s="17">
        <v>35998</v>
      </c>
      <c r="D74" s="18" t="s">
        <v>433</v>
      </c>
      <c r="E74" s="15" t="s">
        <v>346</v>
      </c>
      <c r="F74" s="12" t="s">
        <v>94</v>
      </c>
      <c r="G74" s="15"/>
      <c r="H74" s="18" t="s">
        <v>434</v>
      </c>
      <c r="I74" s="19" t="s">
        <v>435</v>
      </c>
    </row>
    <row r="75" spans="1:9" x14ac:dyDescent="0.25">
      <c r="A75" s="12">
        <v>73</v>
      </c>
      <c r="B75" s="16" t="s">
        <v>192</v>
      </c>
      <c r="C75" s="17">
        <v>34039</v>
      </c>
      <c r="D75" s="18" t="s">
        <v>188</v>
      </c>
      <c r="E75" s="15" t="s">
        <v>89</v>
      </c>
      <c r="F75" s="12" t="s">
        <v>107</v>
      </c>
      <c r="G75" s="15"/>
      <c r="H75" s="18" t="s">
        <v>193</v>
      </c>
      <c r="I75" s="19" t="s">
        <v>194</v>
      </c>
    </row>
    <row r="76" spans="1:9" x14ac:dyDescent="0.25">
      <c r="A76" s="12">
        <v>74</v>
      </c>
      <c r="B76" s="16" t="s">
        <v>187</v>
      </c>
      <c r="C76" s="17">
        <v>35951</v>
      </c>
      <c r="D76" s="18" t="s">
        <v>188</v>
      </c>
      <c r="E76" s="15" t="s">
        <v>89</v>
      </c>
      <c r="F76" s="12">
        <v>1</v>
      </c>
      <c r="G76" s="15"/>
      <c r="H76" s="18" t="s">
        <v>189</v>
      </c>
      <c r="I76" s="19"/>
    </row>
    <row r="77" spans="1:9" x14ac:dyDescent="0.25">
      <c r="A77" s="12">
        <v>75</v>
      </c>
      <c r="B77" s="16" t="s">
        <v>190</v>
      </c>
      <c r="C77" s="17">
        <v>35488</v>
      </c>
      <c r="D77" s="18" t="s">
        <v>188</v>
      </c>
      <c r="E77" s="15" t="s">
        <v>89</v>
      </c>
      <c r="F77" s="12" t="s">
        <v>94</v>
      </c>
      <c r="G77" s="15"/>
      <c r="H77" s="18" t="s">
        <v>189</v>
      </c>
      <c r="I77" s="19" t="s">
        <v>191</v>
      </c>
    </row>
    <row r="78" spans="1:9" x14ac:dyDescent="0.25">
      <c r="A78" s="12">
        <v>76</v>
      </c>
      <c r="B78" s="16" t="s">
        <v>417</v>
      </c>
      <c r="C78" s="17">
        <v>36080</v>
      </c>
      <c r="D78" s="18" t="s">
        <v>66</v>
      </c>
      <c r="E78" s="15" t="s">
        <v>346</v>
      </c>
      <c r="F78" s="12" t="s">
        <v>94</v>
      </c>
      <c r="G78" s="15"/>
      <c r="H78" s="18" t="s">
        <v>418</v>
      </c>
      <c r="I78" s="19"/>
    </row>
    <row r="79" spans="1:9" x14ac:dyDescent="0.25">
      <c r="A79" s="12">
        <v>77</v>
      </c>
      <c r="B79" s="16" t="s">
        <v>250</v>
      </c>
      <c r="C79" s="17">
        <v>34341</v>
      </c>
      <c r="D79" s="18" t="s">
        <v>29</v>
      </c>
      <c r="E79" s="15" t="s">
        <v>89</v>
      </c>
      <c r="F79" s="12" t="s">
        <v>94</v>
      </c>
      <c r="G79" s="15"/>
      <c r="H79" s="18" t="s">
        <v>251</v>
      </c>
      <c r="I79" s="19" t="s">
        <v>252</v>
      </c>
    </row>
    <row r="80" spans="1:9" x14ac:dyDescent="0.25">
      <c r="A80" s="12">
        <v>78</v>
      </c>
      <c r="B80" s="16" t="s">
        <v>439</v>
      </c>
      <c r="C80" s="17">
        <v>35850</v>
      </c>
      <c r="D80" s="18" t="s">
        <v>440</v>
      </c>
      <c r="E80" s="15" t="s">
        <v>346</v>
      </c>
      <c r="F80" s="12" t="s">
        <v>94</v>
      </c>
      <c r="G80" s="15"/>
      <c r="H80" s="18" t="s">
        <v>441</v>
      </c>
      <c r="I80" s="19" t="s">
        <v>442</v>
      </c>
    </row>
    <row r="81" spans="1:9" x14ac:dyDescent="0.25">
      <c r="A81" s="12">
        <v>79</v>
      </c>
      <c r="B81" s="16" t="s">
        <v>446</v>
      </c>
      <c r="C81" s="17">
        <v>34728</v>
      </c>
      <c r="D81" s="18" t="s">
        <v>29</v>
      </c>
      <c r="E81" s="15" t="s">
        <v>346</v>
      </c>
      <c r="F81" s="12" t="s">
        <v>94</v>
      </c>
      <c r="G81" s="15"/>
      <c r="H81" s="18" t="s">
        <v>447</v>
      </c>
      <c r="I81" s="19" t="s">
        <v>252</v>
      </c>
    </row>
    <row r="82" spans="1:9" x14ac:dyDescent="0.25">
      <c r="A82" s="12">
        <v>80</v>
      </c>
      <c r="B82" s="16" t="s">
        <v>443</v>
      </c>
      <c r="C82" s="17">
        <v>34495</v>
      </c>
      <c r="D82" s="18" t="s">
        <v>29</v>
      </c>
      <c r="E82" s="15" t="s">
        <v>346</v>
      </c>
      <c r="F82" s="12" t="s">
        <v>107</v>
      </c>
      <c r="G82" s="15"/>
      <c r="H82" s="18" t="s">
        <v>444</v>
      </c>
      <c r="I82" s="19" t="s">
        <v>445</v>
      </c>
    </row>
    <row r="83" spans="1:9" x14ac:dyDescent="0.25">
      <c r="A83" s="12">
        <v>89</v>
      </c>
      <c r="B83" s="16" t="s">
        <v>456</v>
      </c>
      <c r="C83" s="17">
        <v>36623</v>
      </c>
      <c r="D83" s="18" t="s">
        <v>236</v>
      </c>
      <c r="E83" s="15" t="s">
        <v>346</v>
      </c>
      <c r="F83" s="12" t="s">
        <v>94</v>
      </c>
      <c r="G83" s="15" t="s">
        <v>90</v>
      </c>
      <c r="H83" s="18" t="s">
        <v>457</v>
      </c>
      <c r="I83" s="19" t="s">
        <v>458</v>
      </c>
    </row>
    <row r="84" spans="1:9" x14ac:dyDescent="0.25">
      <c r="A84" s="12">
        <v>82</v>
      </c>
      <c r="B84" s="16" t="s">
        <v>437</v>
      </c>
      <c r="C84" s="17">
        <v>36103</v>
      </c>
      <c r="D84" s="18" t="s">
        <v>236</v>
      </c>
      <c r="E84" s="15" t="s">
        <v>346</v>
      </c>
      <c r="F84" s="12">
        <v>1</v>
      </c>
      <c r="G84" s="15"/>
      <c r="H84" s="18" t="s">
        <v>438</v>
      </c>
      <c r="I84" s="19" t="s">
        <v>244</v>
      </c>
    </row>
    <row r="85" spans="1:9" x14ac:dyDescent="0.25">
      <c r="A85" s="12">
        <v>83</v>
      </c>
      <c r="B85" s="16" t="s">
        <v>460</v>
      </c>
      <c r="C85" s="17">
        <v>36317</v>
      </c>
      <c r="D85" s="18" t="s">
        <v>29</v>
      </c>
      <c r="E85" s="15" t="s">
        <v>346</v>
      </c>
      <c r="F85" s="12">
        <v>1</v>
      </c>
      <c r="G85" s="15"/>
      <c r="H85" s="18" t="s">
        <v>461</v>
      </c>
      <c r="I85" s="19" t="s">
        <v>458</v>
      </c>
    </row>
    <row r="86" spans="1:9" x14ac:dyDescent="0.25">
      <c r="A86" s="12">
        <v>84</v>
      </c>
      <c r="B86" s="16" t="s">
        <v>253</v>
      </c>
      <c r="C86" s="17">
        <v>36389</v>
      </c>
      <c r="D86" s="18" t="s">
        <v>29</v>
      </c>
      <c r="E86" s="15" t="s">
        <v>89</v>
      </c>
      <c r="F86" s="12">
        <v>1</v>
      </c>
      <c r="G86" s="15"/>
      <c r="H86" s="18" t="s">
        <v>254</v>
      </c>
      <c r="I86" s="19" t="s">
        <v>255</v>
      </c>
    </row>
    <row r="87" spans="1:9" x14ac:dyDescent="0.25">
      <c r="A87" s="12">
        <v>85</v>
      </c>
      <c r="B87" s="16" t="s">
        <v>427</v>
      </c>
      <c r="C87" s="17">
        <v>35504</v>
      </c>
      <c r="D87" s="18" t="s">
        <v>236</v>
      </c>
      <c r="E87" s="15" t="s">
        <v>346</v>
      </c>
      <c r="F87" s="12">
        <v>1</v>
      </c>
      <c r="G87" s="15" t="s">
        <v>90</v>
      </c>
      <c r="H87" s="18" t="s">
        <v>428</v>
      </c>
      <c r="I87" s="19" t="s">
        <v>429</v>
      </c>
    </row>
    <row r="88" spans="1:9" x14ac:dyDescent="0.25">
      <c r="A88" s="12">
        <v>86</v>
      </c>
      <c r="B88" s="16" t="s">
        <v>430</v>
      </c>
      <c r="C88" s="17">
        <v>35622</v>
      </c>
      <c r="D88" s="18" t="s">
        <v>236</v>
      </c>
      <c r="E88" s="15" t="s">
        <v>346</v>
      </c>
      <c r="F88" s="12" t="s">
        <v>94</v>
      </c>
      <c r="G88" s="15" t="s">
        <v>90</v>
      </c>
      <c r="H88" s="18" t="s">
        <v>431</v>
      </c>
      <c r="I88" s="19" t="s">
        <v>432</v>
      </c>
    </row>
    <row r="89" spans="1:9" x14ac:dyDescent="0.25">
      <c r="A89" s="12">
        <v>87</v>
      </c>
      <c r="B89" s="16" t="s">
        <v>235</v>
      </c>
      <c r="C89" s="17">
        <v>36195</v>
      </c>
      <c r="D89" s="18" t="s">
        <v>236</v>
      </c>
      <c r="E89" s="15" t="s">
        <v>89</v>
      </c>
      <c r="F89" s="12">
        <v>1</v>
      </c>
      <c r="G89" s="15" t="s">
        <v>90</v>
      </c>
      <c r="H89" s="18" t="s">
        <v>237</v>
      </c>
      <c r="I89" s="19" t="s">
        <v>238</v>
      </c>
    </row>
    <row r="90" spans="1:9" x14ac:dyDescent="0.25">
      <c r="A90" s="12">
        <v>88</v>
      </c>
      <c r="B90" s="16" t="s">
        <v>239</v>
      </c>
      <c r="C90" s="17">
        <v>36082</v>
      </c>
      <c r="D90" s="18" t="s">
        <v>236</v>
      </c>
      <c r="E90" s="15" t="s">
        <v>89</v>
      </c>
      <c r="F90" s="12">
        <v>2</v>
      </c>
      <c r="G90" s="15" t="s">
        <v>90</v>
      </c>
      <c r="H90" s="18" t="s">
        <v>240</v>
      </c>
      <c r="I90" s="19" t="s">
        <v>241</v>
      </c>
    </row>
    <row r="91" spans="1:9" x14ac:dyDescent="0.25">
      <c r="A91" s="12">
        <v>90</v>
      </c>
      <c r="B91" s="16" t="s">
        <v>425</v>
      </c>
      <c r="C91" s="17">
        <v>35847</v>
      </c>
      <c r="D91" s="18" t="s">
        <v>236</v>
      </c>
      <c r="E91" s="15" t="s">
        <v>346</v>
      </c>
      <c r="F91" s="12">
        <v>1</v>
      </c>
      <c r="G91" s="15" t="s">
        <v>90</v>
      </c>
      <c r="H91" s="18" t="s">
        <v>426</v>
      </c>
      <c r="I91" s="19" t="s">
        <v>244</v>
      </c>
    </row>
    <row r="92" spans="1:9" x14ac:dyDescent="0.25">
      <c r="A92" s="12">
        <v>90</v>
      </c>
      <c r="B92" s="16" t="s">
        <v>459</v>
      </c>
      <c r="C92" s="17">
        <v>36327</v>
      </c>
      <c r="D92" s="18" t="s">
        <v>236</v>
      </c>
      <c r="E92" s="15" t="s">
        <v>346</v>
      </c>
      <c r="F92" s="12">
        <v>2</v>
      </c>
      <c r="G92" s="15" t="s">
        <v>90</v>
      </c>
      <c r="H92" s="18" t="s">
        <v>438</v>
      </c>
      <c r="I92" s="19" t="s">
        <v>247</v>
      </c>
    </row>
    <row r="93" spans="1:9" x14ac:dyDescent="0.25">
      <c r="A93" s="12">
        <v>91</v>
      </c>
      <c r="B93" s="16" t="s">
        <v>370</v>
      </c>
      <c r="C93" s="17">
        <v>36453</v>
      </c>
      <c r="D93" s="18" t="s">
        <v>371</v>
      </c>
      <c r="E93" s="15" t="s">
        <v>346</v>
      </c>
      <c r="F93" s="12" t="s">
        <v>94</v>
      </c>
      <c r="G93" s="15"/>
      <c r="H93" s="18" t="s">
        <v>372</v>
      </c>
      <c r="I93" s="19" t="s">
        <v>373</v>
      </c>
    </row>
    <row r="94" spans="1:9" x14ac:dyDescent="0.25">
      <c r="A94" s="12">
        <v>92</v>
      </c>
      <c r="B94" s="16" t="s">
        <v>242</v>
      </c>
      <c r="C94" s="17">
        <v>35941</v>
      </c>
      <c r="D94" s="18" t="s">
        <v>236</v>
      </c>
      <c r="E94" s="15" t="s">
        <v>89</v>
      </c>
      <c r="F94" s="12">
        <v>1</v>
      </c>
      <c r="G94" s="15" t="s">
        <v>90</v>
      </c>
      <c r="H94" s="18" t="s">
        <v>243</v>
      </c>
      <c r="I94" s="19" t="s">
        <v>244</v>
      </c>
    </row>
    <row r="95" spans="1:9" x14ac:dyDescent="0.25">
      <c r="A95" s="12">
        <v>93</v>
      </c>
      <c r="B95" s="16" t="s">
        <v>245</v>
      </c>
      <c r="C95" s="17">
        <v>36013</v>
      </c>
      <c r="D95" s="18" t="s">
        <v>236</v>
      </c>
      <c r="E95" s="15" t="s">
        <v>89</v>
      </c>
      <c r="F95" s="12">
        <v>1</v>
      </c>
      <c r="G95" s="15" t="s">
        <v>90</v>
      </c>
      <c r="H95" s="18" t="s">
        <v>246</v>
      </c>
      <c r="I95" s="19" t="s">
        <v>247</v>
      </c>
    </row>
    <row r="96" spans="1:9" x14ac:dyDescent="0.25">
      <c r="A96" s="12">
        <v>94</v>
      </c>
      <c r="B96" s="16" t="s">
        <v>248</v>
      </c>
      <c r="C96" s="17">
        <v>36097</v>
      </c>
      <c r="D96" s="18" t="s">
        <v>236</v>
      </c>
      <c r="E96" s="15" t="s">
        <v>89</v>
      </c>
      <c r="F96" s="12">
        <v>1</v>
      </c>
      <c r="G96" s="15" t="s">
        <v>90</v>
      </c>
      <c r="H96" s="18" t="s">
        <v>246</v>
      </c>
      <c r="I96" s="19" t="s">
        <v>249</v>
      </c>
    </row>
    <row r="97" spans="1:9" x14ac:dyDescent="0.25">
      <c r="A97" s="12">
        <v>95</v>
      </c>
      <c r="B97" s="16" t="s">
        <v>468</v>
      </c>
      <c r="C97" s="17">
        <v>34002</v>
      </c>
      <c r="D97" s="18" t="s">
        <v>469</v>
      </c>
      <c r="E97" s="15" t="s">
        <v>346</v>
      </c>
      <c r="F97" s="12" t="s">
        <v>107</v>
      </c>
      <c r="G97" s="15"/>
      <c r="H97" s="18" t="s">
        <v>470</v>
      </c>
      <c r="I97" s="19" t="s">
        <v>471</v>
      </c>
    </row>
    <row r="98" spans="1:9" ht="15.75" x14ac:dyDescent="0.25">
      <c r="A98" s="12">
        <v>96</v>
      </c>
      <c r="B98" s="23" t="s">
        <v>361</v>
      </c>
      <c r="C98" s="24">
        <v>36285</v>
      </c>
      <c r="D98" s="18" t="s">
        <v>116</v>
      </c>
      <c r="E98" s="15" t="s">
        <v>346</v>
      </c>
      <c r="F98" s="32" t="s">
        <v>94</v>
      </c>
      <c r="G98" s="15"/>
      <c r="H98" s="18" t="s">
        <v>362</v>
      </c>
      <c r="I98" s="19" t="s">
        <v>106</v>
      </c>
    </row>
    <row r="99" spans="1:9" ht="15.75" x14ac:dyDescent="0.25">
      <c r="A99" s="12">
        <v>97</v>
      </c>
      <c r="B99" s="23" t="s">
        <v>358</v>
      </c>
      <c r="C99" s="33" t="s">
        <v>359</v>
      </c>
      <c r="D99" s="18" t="s">
        <v>116</v>
      </c>
      <c r="E99" s="15" t="s">
        <v>346</v>
      </c>
      <c r="F99" s="32" t="s">
        <v>107</v>
      </c>
      <c r="G99" s="15"/>
      <c r="H99" s="18" t="s">
        <v>360</v>
      </c>
      <c r="I99" s="19" t="s">
        <v>106</v>
      </c>
    </row>
    <row r="100" spans="1:9" ht="15.75" x14ac:dyDescent="0.25">
      <c r="A100" s="12">
        <v>98</v>
      </c>
      <c r="B100" s="26" t="s">
        <v>368</v>
      </c>
      <c r="C100" s="34">
        <v>34539</v>
      </c>
      <c r="D100" s="18" t="s">
        <v>116</v>
      </c>
      <c r="E100" s="15" t="s">
        <v>346</v>
      </c>
      <c r="F100" s="35" t="s">
        <v>107</v>
      </c>
      <c r="G100" s="15"/>
      <c r="H100" s="18" t="s">
        <v>369</v>
      </c>
      <c r="I100" s="19" t="s">
        <v>114</v>
      </c>
    </row>
    <row r="101" spans="1:9" ht="15.75" x14ac:dyDescent="0.25">
      <c r="A101" s="12">
        <v>99</v>
      </c>
      <c r="B101" s="23" t="s">
        <v>363</v>
      </c>
      <c r="C101" s="34">
        <v>32883</v>
      </c>
      <c r="D101" s="18" t="s">
        <v>116</v>
      </c>
      <c r="E101" s="15" t="s">
        <v>346</v>
      </c>
      <c r="F101" s="35" t="s">
        <v>107</v>
      </c>
      <c r="G101" s="15"/>
      <c r="H101" s="18" t="s">
        <v>364</v>
      </c>
      <c r="I101" s="19" t="s">
        <v>114</v>
      </c>
    </row>
    <row r="102" spans="1:9" x14ac:dyDescent="0.25">
      <c r="A102" s="12">
        <v>100</v>
      </c>
      <c r="B102" s="26" t="s">
        <v>115</v>
      </c>
      <c r="C102" s="24">
        <v>32976</v>
      </c>
      <c r="D102" s="18" t="s">
        <v>116</v>
      </c>
      <c r="E102" s="15" t="s">
        <v>89</v>
      </c>
      <c r="F102" s="25" t="s">
        <v>107</v>
      </c>
      <c r="G102" s="15"/>
      <c r="H102" s="18" t="s">
        <v>117</v>
      </c>
      <c r="I102" s="19" t="s">
        <v>114</v>
      </c>
    </row>
    <row r="103" spans="1:9" x14ac:dyDescent="0.25">
      <c r="A103" s="12">
        <v>101</v>
      </c>
      <c r="B103" s="26" t="s">
        <v>122</v>
      </c>
      <c r="C103" s="24">
        <v>33249</v>
      </c>
      <c r="D103" s="18" t="s">
        <v>123</v>
      </c>
      <c r="E103" s="15" t="s">
        <v>89</v>
      </c>
      <c r="F103" s="25" t="s">
        <v>112</v>
      </c>
      <c r="G103" s="15"/>
      <c r="H103" s="18" t="s">
        <v>124</v>
      </c>
      <c r="I103" s="19" t="s">
        <v>125</v>
      </c>
    </row>
    <row r="104" spans="1:9" x14ac:dyDescent="0.25">
      <c r="A104" s="12">
        <v>102</v>
      </c>
      <c r="B104" s="26" t="s">
        <v>126</v>
      </c>
      <c r="C104" s="24">
        <v>34834</v>
      </c>
      <c r="D104" s="18" t="s">
        <v>127</v>
      </c>
      <c r="E104" s="15" t="s">
        <v>89</v>
      </c>
      <c r="F104" s="25" t="s">
        <v>107</v>
      </c>
      <c r="G104" s="15"/>
      <c r="H104" s="18" t="s">
        <v>128</v>
      </c>
      <c r="I104" s="19" t="s">
        <v>129</v>
      </c>
    </row>
    <row r="105" spans="1:9" x14ac:dyDescent="0.25">
      <c r="A105" s="12">
        <v>103</v>
      </c>
      <c r="B105" s="26" t="s">
        <v>110</v>
      </c>
      <c r="C105" s="24">
        <v>32178</v>
      </c>
      <c r="D105" s="18" t="s">
        <v>111</v>
      </c>
      <c r="E105" s="15" t="s">
        <v>89</v>
      </c>
      <c r="F105" s="25" t="s">
        <v>112</v>
      </c>
      <c r="G105" s="15"/>
      <c r="H105" s="18" t="s">
        <v>113</v>
      </c>
      <c r="I105" s="19" t="s">
        <v>114</v>
      </c>
    </row>
    <row r="106" spans="1:9" ht="15.75" x14ac:dyDescent="0.25">
      <c r="A106" s="12">
        <v>104</v>
      </c>
      <c r="B106" s="23" t="s">
        <v>356</v>
      </c>
      <c r="C106" s="24">
        <v>35802</v>
      </c>
      <c r="D106" s="18" t="s">
        <v>104</v>
      </c>
      <c r="E106" s="15" t="s">
        <v>346</v>
      </c>
      <c r="F106" s="32" t="s">
        <v>94</v>
      </c>
      <c r="G106" s="15"/>
      <c r="H106" s="18" t="s">
        <v>357</v>
      </c>
      <c r="I106" s="19" t="s">
        <v>106</v>
      </c>
    </row>
    <row r="107" spans="1:9" x14ac:dyDescent="0.25">
      <c r="A107" s="12">
        <v>105</v>
      </c>
      <c r="B107" s="26" t="s">
        <v>118</v>
      </c>
      <c r="C107" s="24">
        <v>33997</v>
      </c>
      <c r="D107" s="18" t="s">
        <v>104</v>
      </c>
      <c r="E107" s="15" t="s">
        <v>89</v>
      </c>
      <c r="F107" s="25" t="s">
        <v>107</v>
      </c>
      <c r="G107" s="15"/>
      <c r="H107" s="18" t="s">
        <v>119</v>
      </c>
      <c r="I107" s="19" t="s">
        <v>114</v>
      </c>
    </row>
    <row r="108" spans="1:9" x14ac:dyDescent="0.25">
      <c r="A108" s="12">
        <v>106</v>
      </c>
      <c r="B108" s="26" t="s">
        <v>120</v>
      </c>
      <c r="C108" s="24">
        <v>34498</v>
      </c>
      <c r="D108" s="18" t="s">
        <v>104</v>
      </c>
      <c r="E108" s="15" t="s">
        <v>89</v>
      </c>
      <c r="F108" s="25" t="s">
        <v>107</v>
      </c>
      <c r="G108" s="15"/>
      <c r="H108" s="18" t="s">
        <v>121</v>
      </c>
      <c r="I108" s="19" t="s">
        <v>114</v>
      </c>
    </row>
    <row r="109" spans="1:9" x14ac:dyDescent="0.25">
      <c r="A109" s="12">
        <v>107</v>
      </c>
      <c r="B109" s="23" t="s">
        <v>103</v>
      </c>
      <c r="C109" s="24">
        <v>32668</v>
      </c>
      <c r="D109" s="18" t="s">
        <v>104</v>
      </c>
      <c r="E109" s="15" t="s">
        <v>89</v>
      </c>
      <c r="F109" s="25" t="s">
        <v>94</v>
      </c>
      <c r="G109" s="15"/>
      <c r="H109" s="18" t="s">
        <v>105</v>
      </c>
      <c r="I109" s="19" t="s">
        <v>106</v>
      </c>
    </row>
    <row r="110" spans="1:9" x14ac:dyDescent="0.25">
      <c r="A110" s="12">
        <v>108</v>
      </c>
      <c r="B110" s="23" t="s">
        <v>108</v>
      </c>
      <c r="C110" s="24">
        <v>33551</v>
      </c>
      <c r="D110" s="18" t="s">
        <v>104</v>
      </c>
      <c r="E110" s="15" t="s">
        <v>89</v>
      </c>
      <c r="F110" s="25" t="s">
        <v>107</v>
      </c>
      <c r="G110" s="15"/>
      <c r="H110" s="18" t="s">
        <v>109</v>
      </c>
      <c r="I110" s="19" t="s">
        <v>106</v>
      </c>
    </row>
    <row r="111" spans="1:9" x14ac:dyDescent="0.25">
      <c r="A111" s="12">
        <v>109</v>
      </c>
      <c r="B111" s="16" t="s">
        <v>272</v>
      </c>
      <c r="C111" s="17">
        <v>33610</v>
      </c>
      <c r="D111" s="18" t="s">
        <v>273</v>
      </c>
      <c r="E111" s="15" t="s">
        <v>89</v>
      </c>
      <c r="F111" s="12" t="s">
        <v>107</v>
      </c>
      <c r="G111" s="15"/>
      <c r="H111" s="18" t="s">
        <v>274</v>
      </c>
      <c r="I111" s="19" t="s">
        <v>275</v>
      </c>
    </row>
    <row r="112" spans="1:9" x14ac:dyDescent="0.25">
      <c r="A112" s="12">
        <v>110</v>
      </c>
      <c r="B112" s="16" t="s">
        <v>485</v>
      </c>
      <c r="C112" s="17">
        <v>35558</v>
      </c>
      <c r="D112" s="18" t="s">
        <v>486</v>
      </c>
      <c r="E112" s="15" t="s">
        <v>346</v>
      </c>
      <c r="F112" s="12" t="s">
        <v>94</v>
      </c>
      <c r="G112" s="15"/>
      <c r="H112" s="18" t="s">
        <v>487</v>
      </c>
      <c r="I112" s="19" t="s">
        <v>488</v>
      </c>
    </row>
    <row r="113" spans="1:9" x14ac:dyDescent="0.25">
      <c r="A113" s="12">
        <v>111</v>
      </c>
      <c r="B113" s="16" t="s">
        <v>283</v>
      </c>
      <c r="C113" s="17">
        <v>36301</v>
      </c>
      <c r="D113" s="18" t="s">
        <v>284</v>
      </c>
      <c r="E113" s="15" t="s">
        <v>89</v>
      </c>
      <c r="F113" s="12" t="s">
        <v>94</v>
      </c>
      <c r="G113" s="15"/>
      <c r="H113" s="18" t="s">
        <v>285</v>
      </c>
      <c r="I113" s="19" t="s">
        <v>286</v>
      </c>
    </row>
    <row r="114" spans="1:9" x14ac:dyDescent="0.25">
      <c r="A114" s="12">
        <v>112</v>
      </c>
      <c r="B114" s="16" t="s">
        <v>290</v>
      </c>
      <c r="C114" s="17">
        <v>35343</v>
      </c>
      <c r="D114" s="18" t="s">
        <v>284</v>
      </c>
      <c r="E114" s="15" t="s">
        <v>89</v>
      </c>
      <c r="F114" s="12" t="s">
        <v>94</v>
      </c>
      <c r="G114" s="15"/>
      <c r="H114" s="18" t="s">
        <v>291</v>
      </c>
      <c r="I114" s="19" t="s">
        <v>286</v>
      </c>
    </row>
    <row r="115" spans="1:9" x14ac:dyDescent="0.25">
      <c r="A115" s="12">
        <v>113</v>
      </c>
      <c r="B115" s="16" t="s">
        <v>287</v>
      </c>
      <c r="C115" s="17">
        <v>35900</v>
      </c>
      <c r="D115" s="18" t="s">
        <v>284</v>
      </c>
      <c r="E115" s="15" t="s">
        <v>89</v>
      </c>
      <c r="F115" s="12" t="s">
        <v>94</v>
      </c>
      <c r="G115" s="15"/>
      <c r="H115" s="18" t="s">
        <v>288</v>
      </c>
      <c r="I115" s="19" t="s">
        <v>289</v>
      </c>
    </row>
    <row r="116" spans="1:9" x14ac:dyDescent="0.25">
      <c r="A116" s="12">
        <v>114</v>
      </c>
      <c r="B116" s="16" t="s">
        <v>295</v>
      </c>
      <c r="C116" s="17">
        <v>33903</v>
      </c>
      <c r="D116" s="18" t="s">
        <v>284</v>
      </c>
      <c r="E116" s="15" t="s">
        <v>89</v>
      </c>
      <c r="F116" s="12" t="s">
        <v>107</v>
      </c>
      <c r="G116" s="15"/>
      <c r="H116" s="18" t="s">
        <v>288</v>
      </c>
      <c r="I116" s="19" t="s">
        <v>294</v>
      </c>
    </row>
    <row r="117" spans="1:9" x14ac:dyDescent="0.25">
      <c r="A117" s="12">
        <v>115</v>
      </c>
      <c r="B117" s="16" t="s">
        <v>292</v>
      </c>
      <c r="C117" s="17">
        <v>32148</v>
      </c>
      <c r="D117" s="18" t="s">
        <v>284</v>
      </c>
      <c r="E117" s="15" t="s">
        <v>89</v>
      </c>
      <c r="F117" s="12" t="s">
        <v>107</v>
      </c>
      <c r="G117" s="15" t="s">
        <v>90</v>
      </c>
      <c r="H117" s="18" t="s">
        <v>293</v>
      </c>
      <c r="I117" s="19" t="s">
        <v>294</v>
      </c>
    </row>
    <row r="118" spans="1:9" x14ac:dyDescent="0.25">
      <c r="A118" s="12">
        <v>116</v>
      </c>
      <c r="B118" s="16" t="s">
        <v>496</v>
      </c>
      <c r="C118" s="17">
        <v>36587</v>
      </c>
      <c r="D118" s="18" t="s">
        <v>284</v>
      </c>
      <c r="E118" s="15" t="s">
        <v>346</v>
      </c>
      <c r="F118" s="12" t="s">
        <v>94</v>
      </c>
      <c r="G118" s="15"/>
      <c r="H118" s="18" t="s">
        <v>497</v>
      </c>
      <c r="I118" s="19" t="s">
        <v>498</v>
      </c>
    </row>
    <row r="119" spans="1:9" x14ac:dyDescent="0.25">
      <c r="A119" s="12">
        <v>117</v>
      </c>
      <c r="B119" s="16" t="s">
        <v>495</v>
      </c>
      <c r="C119" s="17">
        <v>36057</v>
      </c>
      <c r="D119" s="18" t="s">
        <v>284</v>
      </c>
      <c r="E119" s="15" t="s">
        <v>346</v>
      </c>
      <c r="F119" s="12" t="s">
        <v>94</v>
      </c>
      <c r="G119" s="15"/>
      <c r="H119" s="18" t="s">
        <v>493</v>
      </c>
      <c r="I119" s="19" t="s">
        <v>494</v>
      </c>
    </row>
    <row r="120" spans="1:9" x14ac:dyDescent="0.25">
      <c r="A120" s="12">
        <v>118</v>
      </c>
      <c r="B120" s="16" t="s">
        <v>492</v>
      </c>
      <c r="C120" s="17">
        <v>35280</v>
      </c>
      <c r="D120" s="18" t="s">
        <v>284</v>
      </c>
      <c r="E120" s="15" t="s">
        <v>346</v>
      </c>
      <c r="F120" s="12"/>
      <c r="G120" s="15" t="s">
        <v>90</v>
      </c>
      <c r="H120" s="18" t="s">
        <v>493</v>
      </c>
      <c r="I120" s="19" t="s">
        <v>494</v>
      </c>
    </row>
    <row r="121" spans="1:9" x14ac:dyDescent="0.25">
      <c r="A121" s="12">
        <v>119</v>
      </c>
      <c r="B121" s="16" t="s">
        <v>489</v>
      </c>
      <c r="C121" s="17">
        <v>31457</v>
      </c>
      <c r="D121" s="18" t="s">
        <v>490</v>
      </c>
      <c r="E121" s="15" t="s">
        <v>346</v>
      </c>
      <c r="F121" s="12" t="s">
        <v>112</v>
      </c>
      <c r="G121" s="15"/>
      <c r="H121" s="18" t="s">
        <v>491</v>
      </c>
      <c r="I121" s="19" t="s">
        <v>294</v>
      </c>
    </row>
    <row r="122" spans="1:9" x14ac:dyDescent="0.25">
      <c r="A122" s="12">
        <v>120</v>
      </c>
      <c r="B122" s="16" t="s">
        <v>513</v>
      </c>
      <c r="C122" s="17">
        <v>36328</v>
      </c>
      <c r="D122" s="18" t="s">
        <v>514</v>
      </c>
      <c r="E122" s="15" t="s">
        <v>346</v>
      </c>
      <c r="F122" s="12" t="s">
        <v>94</v>
      </c>
      <c r="G122" s="15"/>
      <c r="H122" s="18" t="s">
        <v>515</v>
      </c>
      <c r="I122" s="19" t="s">
        <v>221</v>
      </c>
    </row>
    <row r="123" spans="1:9" x14ac:dyDescent="0.25">
      <c r="A123" s="12">
        <v>121</v>
      </c>
      <c r="B123" s="16" t="s">
        <v>296</v>
      </c>
      <c r="C123" s="17">
        <v>36366</v>
      </c>
      <c r="D123" s="18" t="s">
        <v>297</v>
      </c>
      <c r="E123" s="15" t="s">
        <v>89</v>
      </c>
      <c r="F123" s="12">
        <v>1</v>
      </c>
      <c r="G123" s="15" t="s">
        <v>90</v>
      </c>
      <c r="H123" s="18" t="s">
        <v>298</v>
      </c>
      <c r="I123" s="19" t="s">
        <v>299</v>
      </c>
    </row>
    <row r="124" spans="1:9" x14ac:dyDescent="0.25">
      <c r="A124" s="12">
        <v>122</v>
      </c>
      <c r="B124" s="16" t="s">
        <v>308</v>
      </c>
      <c r="C124" s="17">
        <v>34944</v>
      </c>
      <c r="D124" s="18" t="s">
        <v>309</v>
      </c>
      <c r="E124" s="15" t="s">
        <v>89</v>
      </c>
      <c r="F124" s="12" t="s">
        <v>94</v>
      </c>
      <c r="G124" s="15"/>
      <c r="H124" s="18" t="s">
        <v>310</v>
      </c>
      <c r="I124" s="19" t="s">
        <v>102</v>
      </c>
    </row>
    <row r="125" spans="1:9" x14ac:dyDescent="0.25">
      <c r="A125" s="12">
        <v>123</v>
      </c>
      <c r="B125" s="16" t="s">
        <v>302</v>
      </c>
      <c r="C125" s="17">
        <v>36288</v>
      </c>
      <c r="D125" s="18" t="s">
        <v>297</v>
      </c>
      <c r="E125" s="15" t="s">
        <v>89</v>
      </c>
      <c r="F125" s="12">
        <v>1</v>
      </c>
      <c r="G125" s="15" t="s">
        <v>90</v>
      </c>
      <c r="H125" s="18" t="s">
        <v>303</v>
      </c>
      <c r="I125" s="19" t="s">
        <v>304</v>
      </c>
    </row>
    <row r="126" spans="1:9" x14ac:dyDescent="0.25">
      <c r="A126" s="12">
        <v>124</v>
      </c>
      <c r="B126" s="16" t="s">
        <v>307</v>
      </c>
      <c r="C126" s="17">
        <v>35837</v>
      </c>
      <c r="D126" s="18" t="s">
        <v>297</v>
      </c>
      <c r="E126" s="15" t="s">
        <v>89</v>
      </c>
      <c r="F126" s="12" t="s">
        <v>94</v>
      </c>
      <c r="G126" s="15"/>
      <c r="H126" s="18" t="s">
        <v>303</v>
      </c>
      <c r="I126" s="19" t="s">
        <v>304</v>
      </c>
    </row>
    <row r="127" spans="1:9" x14ac:dyDescent="0.25">
      <c r="A127" s="12">
        <v>125</v>
      </c>
      <c r="B127" s="16" t="s">
        <v>305</v>
      </c>
      <c r="C127" s="17">
        <v>35677</v>
      </c>
      <c r="D127" s="18" t="s">
        <v>306</v>
      </c>
      <c r="E127" s="15" t="s">
        <v>89</v>
      </c>
      <c r="F127" s="12" t="s">
        <v>94</v>
      </c>
      <c r="G127" s="15"/>
      <c r="H127" s="18" t="s">
        <v>301</v>
      </c>
      <c r="I127" s="19" t="s">
        <v>102</v>
      </c>
    </row>
    <row r="128" spans="1:9" x14ac:dyDescent="0.25">
      <c r="A128" s="12">
        <v>126</v>
      </c>
      <c r="B128" s="16" t="s">
        <v>300</v>
      </c>
      <c r="C128" s="17">
        <v>36180</v>
      </c>
      <c r="D128" s="18" t="s">
        <v>297</v>
      </c>
      <c r="E128" s="15" t="s">
        <v>89</v>
      </c>
      <c r="F128" s="12">
        <v>1</v>
      </c>
      <c r="G128" s="15"/>
      <c r="H128" s="18" t="s">
        <v>301</v>
      </c>
      <c r="I128" s="19" t="s">
        <v>102</v>
      </c>
    </row>
    <row r="129" spans="1:9" x14ac:dyDescent="0.25">
      <c r="A129" s="12">
        <v>127</v>
      </c>
      <c r="B129" s="16" t="s">
        <v>503</v>
      </c>
      <c r="C129" s="17">
        <v>35206</v>
      </c>
      <c r="D129" s="18" t="s">
        <v>500</v>
      </c>
      <c r="E129" s="15" t="s">
        <v>346</v>
      </c>
      <c r="F129" s="12" t="s">
        <v>107</v>
      </c>
      <c r="G129" s="15"/>
      <c r="H129" s="18" t="s">
        <v>504</v>
      </c>
      <c r="I129" s="19" t="s">
        <v>505</v>
      </c>
    </row>
    <row r="130" spans="1:9" x14ac:dyDescent="0.25">
      <c r="A130" s="12">
        <v>128</v>
      </c>
      <c r="B130" s="16" t="s">
        <v>508</v>
      </c>
      <c r="C130" s="17">
        <v>36538</v>
      </c>
      <c r="D130" s="18" t="s">
        <v>500</v>
      </c>
      <c r="E130" s="15" t="s">
        <v>346</v>
      </c>
      <c r="F130" s="12" t="s">
        <v>94</v>
      </c>
      <c r="G130" s="15"/>
      <c r="H130" s="18" t="s">
        <v>509</v>
      </c>
      <c r="I130" s="19" t="s">
        <v>510</v>
      </c>
    </row>
    <row r="131" spans="1:9" x14ac:dyDescent="0.25">
      <c r="A131" s="12">
        <v>129</v>
      </c>
      <c r="B131" s="16" t="s">
        <v>499</v>
      </c>
      <c r="C131" s="17">
        <v>36157</v>
      </c>
      <c r="D131" s="18" t="s">
        <v>500</v>
      </c>
      <c r="E131" s="15" t="s">
        <v>346</v>
      </c>
      <c r="F131" s="12" t="s">
        <v>94</v>
      </c>
      <c r="G131" s="15" t="s">
        <v>90</v>
      </c>
      <c r="H131" s="18" t="s">
        <v>501</v>
      </c>
      <c r="I131" s="19" t="s">
        <v>502</v>
      </c>
    </row>
    <row r="132" spans="1:9" x14ac:dyDescent="0.25">
      <c r="A132" s="12">
        <v>130</v>
      </c>
      <c r="B132" s="16" t="s">
        <v>506</v>
      </c>
      <c r="C132" s="17">
        <v>34468</v>
      </c>
      <c r="D132" s="18" t="s">
        <v>500</v>
      </c>
      <c r="E132" s="15" t="s">
        <v>346</v>
      </c>
      <c r="F132" s="12" t="s">
        <v>94</v>
      </c>
      <c r="G132" s="15"/>
      <c r="H132" s="18" t="s">
        <v>507</v>
      </c>
      <c r="I132" s="19" t="s">
        <v>102</v>
      </c>
    </row>
    <row r="133" spans="1:9" x14ac:dyDescent="0.25">
      <c r="A133" s="12">
        <v>131</v>
      </c>
      <c r="B133" s="16" t="s">
        <v>511</v>
      </c>
      <c r="C133" s="17">
        <v>36582</v>
      </c>
      <c r="D133" s="18" t="s">
        <v>512</v>
      </c>
      <c r="E133" s="15" t="s">
        <v>346</v>
      </c>
      <c r="F133" s="12" t="s">
        <v>94</v>
      </c>
      <c r="G133" s="15"/>
      <c r="H133" s="18" t="s">
        <v>501</v>
      </c>
      <c r="I133" s="19" t="s">
        <v>502</v>
      </c>
    </row>
    <row r="134" spans="1:9" x14ac:dyDescent="0.25">
      <c r="A134" s="12">
        <v>132</v>
      </c>
      <c r="B134" s="16" t="s">
        <v>276</v>
      </c>
      <c r="C134" s="17">
        <v>35230</v>
      </c>
      <c r="D134" s="18" t="s">
        <v>277</v>
      </c>
      <c r="E134" s="15" t="s">
        <v>89</v>
      </c>
      <c r="F134" s="12" t="s">
        <v>94</v>
      </c>
      <c r="G134" s="15"/>
      <c r="H134" s="18" t="s">
        <v>278</v>
      </c>
      <c r="I134" s="19" t="s">
        <v>279</v>
      </c>
    </row>
    <row r="135" spans="1:9" x14ac:dyDescent="0.25">
      <c r="A135" s="12">
        <v>133</v>
      </c>
      <c r="B135" s="16" t="s">
        <v>280</v>
      </c>
      <c r="C135" s="17">
        <v>35146</v>
      </c>
      <c r="D135" s="18" t="s">
        <v>281</v>
      </c>
      <c r="E135" s="15" t="s">
        <v>89</v>
      </c>
      <c r="F135" s="12" t="s">
        <v>94</v>
      </c>
      <c r="G135" s="15"/>
      <c r="H135" s="18" t="s">
        <v>282</v>
      </c>
      <c r="I135" s="19" t="s">
        <v>131</v>
      </c>
    </row>
    <row r="136" spans="1:9" x14ac:dyDescent="0.25">
      <c r="A136" s="12">
        <v>134</v>
      </c>
      <c r="B136" s="16" t="s">
        <v>481</v>
      </c>
      <c r="C136" s="17">
        <v>36755</v>
      </c>
      <c r="D136" s="18" t="s">
        <v>482</v>
      </c>
      <c r="E136" s="15" t="s">
        <v>346</v>
      </c>
      <c r="F136" s="12" t="s">
        <v>94</v>
      </c>
      <c r="G136" s="15"/>
      <c r="H136" s="18" t="s">
        <v>483</v>
      </c>
      <c r="I136" s="19" t="s">
        <v>484</v>
      </c>
    </row>
    <row r="137" spans="1:9" x14ac:dyDescent="0.25">
      <c r="A137" s="12">
        <v>135</v>
      </c>
      <c r="B137" s="16" t="s">
        <v>516</v>
      </c>
      <c r="C137" s="17">
        <v>36930</v>
      </c>
      <c r="D137" s="18" t="s">
        <v>469</v>
      </c>
      <c r="E137" s="15" t="s">
        <v>346</v>
      </c>
      <c r="F137" s="12">
        <v>2</v>
      </c>
      <c r="G137" s="15"/>
      <c r="H137" s="18" t="s">
        <v>517</v>
      </c>
      <c r="I137" s="19" t="s">
        <v>518</v>
      </c>
    </row>
    <row r="138" spans="1:9" x14ac:dyDescent="0.25">
      <c r="A138" s="12">
        <v>136</v>
      </c>
      <c r="B138" s="16" t="s">
        <v>311</v>
      </c>
      <c r="C138" s="14">
        <v>1999</v>
      </c>
      <c r="D138" s="18" t="s">
        <v>312</v>
      </c>
      <c r="E138" s="15" t="s">
        <v>89</v>
      </c>
      <c r="F138" s="12" t="s">
        <v>94</v>
      </c>
      <c r="G138" s="15" t="s">
        <v>90</v>
      </c>
      <c r="H138" s="18" t="s">
        <v>313</v>
      </c>
      <c r="I138" s="19" t="s">
        <v>314</v>
      </c>
    </row>
    <row r="139" spans="1:9" x14ac:dyDescent="0.25">
      <c r="A139" s="12">
        <v>137</v>
      </c>
      <c r="B139" s="16" t="s">
        <v>519</v>
      </c>
      <c r="C139" s="14">
        <v>1999</v>
      </c>
      <c r="D139" s="18" t="s">
        <v>312</v>
      </c>
      <c r="E139" s="15" t="s">
        <v>346</v>
      </c>
      <c r="F139" s="12">
        <v>1</v>
      </c>
      <c r="G139" s="15" t="s">
        <v>90</v>
      </c>
      <c r="H139" s="18" t="s">
        <v>520</v>
      </c>
      <c r="I139" s="19" t="s">
        <v>102</v>
      </c>
    </row>
    <row r="140" spans="1:9" x14ac:dyDescent="0.25">
      <c r="A140" s="12">
        <v>138</v>
      </c>
      <c r="B140" s="16" t="s">
        <v>315</v>
      </c>
      <c r="C140" s="17">
        <v>34349</v>
      </c>
      <c r="D140" s="18" t="s">
        <v>69</v>
      </c>
      <c r="E140" s="15" t="s">
        <v>89</v>
      </c>
      <c r="F140" s="12" t="s">
        <v>94</v>
      </c>
      <c r="G140" s="15"/>
      <c r="H140" s="18" t="s">
        <v>316</v>
      </c>
      <c r="I140" s="19" t="s">
        <v>314</v>
      </c>
    </row>
    <row r="141" spans="1:9" x14ac:dyDescent="0.25">
      <c r="A141" s="12">
        <v>140</v>
      </c>
      <c r="B141" s="16" t="s">
        <v>321</v>
      </c>
      <c r="C141" s="17">
        <v>32237</v>
      </c>
      <c r="D141" s="18" t="s">
        <v>322</v>
      </c>
      <c r="E141" s="15" t="s">
        <v>89</v>
      </c>
      <c r="F141" s="12"/>
      <c r="G141" s="15"/>
      <c r="H141" s="18" t="s">
        <v>323</v>
      </c>
      <c r="I141" s="19" t="s">
        <v>324</v>
      </c>
    </row>
    <row r="142" spans="1:9" x14ac:dyDescent="0.25">
      <c r="A142" s="12">
        <v>141</v>
      </c>
      <c r="B142" s="16" t="s">
        <v>342</v>
      </c>
      <c r="C142" s="17">
        <v>34955</v>
      </c>
      <c r="D142" s="18" t="s">
        <v>343</v>
      </c>
      <c r="E142" s="15" t="s">
        <v>89</v>
      </c>
      <c r="F142" s="12" t="s">
        <v>107</v>
      </c>
      <c r="G142" s="15" t="s">
        <v>90</v>
      </c>
      <c r="H142" s="18" t="s">
        <v>344</v>
      </c>
      <c r="I142" s="19" t="s">
        <v>324</v>
      </c>
    </row>
    <row r="143" spans="1:9" x14ac:dyDescent="0.25">
      <c r="A143" s="12">
        <v>142</v>
      </c>
      <c r="B143" s="16" t="s">
        <v>328</v>
      </c>
      <c r="C143" s="17">
        <v>35188</v>
      </c>
      <c r="D143" s="18" t="s">
        <v>72</v>
      </c>
      <c r="E143" s="15" t="s">
        <v>89</v>
      </c>
      <c r="F143" s="12" t="s">
        <v>94</v>
      </c>
      <c r="G143" s="15"/>
      <c r="H143" s="18" t="s">
        <v>329</v>
      </c>
      <c r="I143" s="19" t="s">
        <v>314</v>
      </c>
    </row>
    <row r="144" spans="1:9" x14ac:dyDescent="0.25">
      <c r="A144" s="12">
        <v>143</v>
      </c>
      <c r="B144" s="16" t="s">
        <v>276</v>
      </c>
      <c r="C144" s="17">
        <v>35230</v>
      </c>
      <c r="D144" s="18" t="s">
        <v>277</v>
      </c>
      <c r="E144" s="15" t="s">
        <v>89</v>
      </c>
      <c r="F144" s="12" t="s">
        <v>94</v>
      </c>
      <c r="G144" s="15"/>
      <c r="H144" s="18" t="s">
        <v>278</v>
      </c>
      <c r="I144" s="19" t="s">
        <v>336</v>
      </c>
    </row>
    <row r="145" spans="1:9" x14ac:dyDescent="0.25">
      <c r="A145" s="12">
        <v>144</v>
      </c>
      <c r="B145" s="16" t="s">
        <v>332</v>
      </c>
      <c r="C145" s="17">
        <v>35488</v>
      </c>
      <c r="D145" s="18" t="s">
        <v>72</v>
      </c>
      <c r="E145" s="15" t="s">
        <v>89</v>
      </c>
      <c r="F145" s="12" t="s">
        <v>94</v>
      </c>
      <c r="G145" s="15"/>
      <c r="H145" s="18" t="s">
        <v>333</v>
      </c>
      <c r="I145" s="19" t="s">
        <v>314</v>
      </c>
    </row>
    <row r="146" spans="1:9" x14ac:dyDescent="0.25">
      <c r="A146" s="12">
        <v>145</v>
      </c>
      <c r="B146" s="16" t="s">
        <v>341</v>
      </c>
      <c r="C146" s="17">
        <v>35451</v>
      </c>
      <c r="D146" s="18" t="s">
        <v>312</v>
      </c>
      <c r="E146" s="15" t="s">
        <v>89</v>
      </c>
      <c r="F146" s="12" t="s">
        <v>94</v>
      </c>
      <c r="G146" s="15" t="s">
        <v>90</v>
      </c>
      <c r="H146" s="18" t="s">
        <v>333</v>
      </c>
      <c r="I146" s="19" t="s">
        <v>314</v>
      </c>
    </row>
    <row r="147" spans="1:9" x14ac:dyDescent="0.25">
      <c r="A147" s="12">
        <v>146</v>
      </c>
      <c r="B147" s="16" t="s">
        <v>334</v>
      </c>
      <c r="C147" s="17">
        <v>34485</v>
      </c>
      <c r="D147" s="18" t="s">
        <v>73</v>
      </c>
      <c r="E147" s="15" t="s">
        <v>89</v>
      </c>
      <c r="F147" s="12" t="s">
        <v>94</v>
      </c>
      <c r="G147" s="15"/>
      <c r="H147" s="18" t="s">
        <v>335</v>
      </c>
      <c r="I147" s="19" t="s">
        <v>320</v>
      </c>
    </row>
    <row r="148" spans="1:9" x14ac:dyDescent="0.25">
      <c r="A148" s="12">
        <v>147</v>
      </c>
      <c r="B148" s="16" t="s">
        <v>330</v>
      </c>
      <c r="C148" s="17">
        <v>35505</v>
      </c>
      <c r="D148" s="18" t="s">
        <v>72</v>
      </c>
      <c r="E148" s="15" t="s">
        <v>89</v>
      </c>
      <c r="F148" s="12" t="s">
        <v>94</v>
      </c>
      <c r="G148" s="15"/>
      <c r="H148" s="18" t="s">
        <v>331</v>
      </c>
      <c r="I148" s="19" t="s">
        <v>320</v>
      </c>
    </row>
    <row r="149" spans="1:9" x14ac:dyDescent="0.25">
      <c r="A149" s="12">
        <v>148</v>
      </c>
      <c r="B149" s="16" t="s">
        <v>339</v>
      </c>
      <c r="C149" s="17">
        <v>35512</v>
      </c>
      <c r="D149" s="18" t="s">
        <v>73</v>
      </c>
      <c r="E149" s="15" t="s">
        <v>89</v>
      </c>
      <c r="F149" s="12" t="s">
        <v>94</v>
      </c>
      <c r="G149" s="15"/>
      <c r="H149" s="18" t="s">
        <v>340</v>
      </c>
      <c r="I149" s="19" t="s">
        <v>320</v>
      </c>
    </row>
    <row r="150" spans="1:9" x14ac:dyDescent="0.25">
      <c r="A150" s="12">
        <v>149</v>
      </c>
      <c r="B150" s="16" t="s">
        <v>317</v>
      </c>
      <c r="C150" s="17">
        <v>36798</v>
      </c>
      <c r="D150" s="18" t="s">
        <v>318</v>
      </c>
      <c r="E150" s="15" t="s">
        <v>89</v>
      </c>
      <c r="F150" s="12" t="s">
        <v>94</v>
      </c>
      <c r="G150" s="15"/>
      <c r="H150" s="18" t="s">
        <v>319</v>
      </c>
      <c r="I150" s="19" t="s">
        <v>320</v>
      </c>
    </row>
    <row r="151" spans="1:9" x14ac:dyDescent="0.25">
      <c r="A151" s="12">
        <v>150</v>
      </c>
      <c r="B151" s="16" t="s">
        <v>337</v>
      </c>
      <c r="C151" s="17">
        <v>35910</v>
      </c>
      <c r="D151" s="18" t="s">
        <v>73</v>
      </c>
      <c r="E151" s="15" t="s">
        <v>89</v>
      </c>
      <c r="F151" s="12">
        <v>1</v>
      </c>
      <c r="G151" s="15"/>
      <c r="H151" s="18" t="s">
        <v>338</v>
      </c>
      <c r="I151" s="19" t="s">
        <v>320</v>
      </c>
    </row>
    <row r="152" spans="1:9" x14ac:dyDescent="0.25">
      <c r="A152" s="12">
        <v>151</v>
      </c>
      <c r="B152" s="16" t="s">
        <v>540</v>
      </c>
      <c r="C152" s="17">
        <v>36214</v>
      </c>
      <c r="D152" s="18" t="s">
        <v>73</v>
      </c>
      <c r="E152" s="15" t="s">
        <v>346</v>
      </c>
      <c r="F152" s="12">
        <v>1</v>
      </c>
      <c r="G152" s="15"/>
      <c r="H152" s="18" t="s">
        <v>541</v>
      </c>
      <c r="I152" s="19" t="s">
        <v>539</v>
      </c>
    </row>
    <row r="153" spans="1:9" x14ac:dyDescent="0.25">
      <c r="A153" s="12">
        <v>152</v>
      </c>
      <c r="B153" s="16" t="s">
        <v>542</v>
      </c>
      <c r="C153" s="17">
        <v>36465</v>
      </c>
      <c r="D153" s="18" t="s">
        <v>73</v>
      </c>
      <c r="E153" s="15" t="s">
        <v>346</v>
      </c>
      <c r="F153" s="12">
        <v>1</v>
      </c>
      <c r="G153" s="15"/>
      <c r="H153" s="18" t="s">
        <v>543</v>
      </c>
      <c r="I153" s="19" t="s">
        <v>544</v>
      </c>
    </row>
    <row r="154" spans="1:9" x14ac:dyDescent="0.25">
      <c r="A154" s="12">
        <v>153</v>
      </c>
      <c r="B154" s="16" t="s">
        <v>530</v>
      </c>
      <c r="C154" s="17">
        <v>36129</v>
      </c>
      <c r="D154" s="18" t="s">
        <v>72</v>
      </c>
      <c r="E154" s="15" t="s">
        <v>346</v>
      </c>
      <c r="F154" s="12">
        <v>1</v>
      </c>
      <c r="G154" s="15"/>
      <c r="H154" s="18" t="s">
        <v>531</v>
      </c>
      <c r="I154" s="19" t="s">
        <v>320</v>
      </c>
    </row>
    <row r="155" spans="1:9" x14ac:dyDescent="0.25">
      <c r="A155" s="12">
        <v>154</v>
      </c>
      <c r="B155" s="16" t="s">
        <v>545</v>
      </c>
      <c r="C155" s="17">
        <v>36082</v>
      </c>
      <c r="D155" s="18" t="s">
        <v>312</v>
      </c>
      <c r="E155" s="15" t="s">
        <v>346</v>
      </c>
      <c r="F155" s="12">
        <v>1</v>
      </c>
      <c r="G155" s="15" t="s">
        <v>90</v>
      </c>
      <c r="H155" s="18" t="s">
        <v>538</v>
      </c>
      <c r="I155" s="19" t="s">
        <v>539</v>
      </c>
    </row>
    <row r="156" spans="1:9" x14ac:dyDescent="0.25">
      <c r="A156" s="12">
        <v>155</v>
      </c>
      <c r="B156" s="16" t="s">
        <v>521</v>
      </c>
      <c r="C156" s="17">
        <v>36577</v>
      </c>
      <c r="D156" s="18" t="s">
        <v>69</v>
      </c>
      <c r="E156" s="15" t="s">
        <v>346</v>
      </c>
      <c r="F156" s="12">
        <v>1</v>
      </c>
      <c r="G156" s="15"/>
      <c r="H156" s="18" t="s">
        <v>522</v>
      </c>
      <c r="I156" s="19" t="s">
        <v>523</v>
      </c>
    </row>
    <row r="157" spans="1:9" x14ac:dyDescent="0.25">
      <c r="A157" s="12">
        <v>156</v>
      </c>
      <c r="B157" s="16" t="s">
        <v>528</v>
      </c>
      <c r="C157" s="17">
        <v>35854</v>
      </c>
      <c r="D157" s="18" t="s">
        <v>72</v>
      </c>
      <c r="E157" s="15" t="s">
        <v>346</v>
      </c>
      <c r="F157" s="12" t="s">
        <v>94</v>
      </c>
      <c r="G157" s="15"/>
      <c r="H157" s="18" t="s">
        <v>529</v>
      </c>
      <c r="I157" s="19" t="s">
        <v>523</v>
      </c>
    </row>
    <row r="158" spans="1:9" x14ac:dyDescent="0.25">
      <c r="A158" s="12">
        <v>157</v>
      </c>
      <c r="B158" s="16" t="s">
        <v>536</v>
      </c>
      <c r="C158" s="17">
        <v>36009</v>
      </c>
      <c r="D158" s="18" t="s">
        <v>537</v>
      </c>
      <c r="E158" s="15" t="s">
        <v>346</v>
      </c>
      <c r="F158" s="12">
        <v>1</v>
      </c>
      <c r="G158" s="15"/>
      <c r="H158" s="18" t="s">
        <v>538</v>
      </c>
      <c r="I158" s="19" t="s">
        <v>539</v>
      </c>
    </row>
    <row r="159" spans="1:9" x14ac:dyDescent="0.25">
      <c r="A159" s="12">
        <v>158</v>
      </c>
      <c r="B159" s="16" t="s">
        <v>532</v>
      </c>
      <c r="C159" s="17">
        <v>36414</v>
      </c>
      <c r="D159" s="18" t="s">
        <v>533</v>
      </c>
      <c r="E159" s="15" t="s">
        <v>346</v>
      </c>
      <c r="F159" s="12" t="s">
        <v>94</v>
      </c>
      <c r="G159" s="15"/>
      <c r="H159" s="18" t="s">
        <v>534</v>
      </c>
      <c r="I159" s="19" t="s">
        <v>535</v>
      </c>
    </row>
    <row r="160" spans="1:9" x14ac:dyDescent="0.25">
      <c r="A160" s="12">
        <v>159</v>
      </c>
      <c r="B160" s="16" t="s">
        <v>526</v>
      </c>
      <c r="C160" s="17">
        <v>35670</v>
      </c>
      <c r="D160" s="18" t="s">
        <v>72</v>
      </c>
      <c r="E160" s="15" t="s">
        <v>346</v>
      </c>
      <c r="F160" s="12" t="s">
        <v>94</v>
      </c>
      <c r="G160" s="15"/>
      <c r="H160" s="18" t="s">
        <v>527</v>
      </c>
      <c r="I160" s="19" t="s">
        <v>523</v>
      </c>
    </row>
    <row r="161" spans="1:9" x14ac:dyDescent="0.25">
      <c r="A161" s="12">
        <v>160</v>
      </c>
      <c r="B161" s="16" t="s">
        <v>524</v>
      </c>
      <c r="C161" s="17">
        <v>34471</v>
      </c>
      <c r="D161" s="18" t="s">
        <v>69</v>
      </c>
      <c r="E161" s="15" t="s">
        <v>346</v>
      </c>
      <c r="F161" s="12" t="s">
        <v>94</v>
      </c>
      <c r="G161" s="15"/>
      <c r="H161" s="18" t="s">
        <v>525</v>
      </c>
      <c r="I161" s="19" t="s">
        <v>523</v>
      </c>
    </row>
    <row r="162" spans="1:9" ht="15.75" x14ac:dyDescent="0.25">
      <c r="A162" s="12">
        <v>161</v>
      </c>
      <c r="B162" s="29" t="s">
        <v>347</v>
      </c>
      <c r="C162" s="30">
        <v>35978</v>
      </c>
      <c r="D162" s="22" t="s">
        <v>100</v>
      </c>
      <c r="E162" s="15" t="s">
        <v>346</v>
      </c>
      <c r="F162" s="12" t="s">
        <v>94</v>
      </c>
      <c r="G162" s="15"/>
      <c r="H162" s="18" t="s">
        <v>348</v>
      </c>
      <c r="I162" s="19" t="s">
        <v>102</v>
      </c>
    </row>
    <row r="163" spans="1:9" ht="15.75" x14ac:dyDescent="0.25">
      <c r="A163" s="12">
        <v>162</v>
      </c>
      <c r="B163" s="29" t="s">
        <v>349</v>
      </c>
      <c r="C163" s="30">
        <v>35761</v>
      </c>
      <c r="D163" s="22" t="s">
        <v>100</v>
      </c>
      <c r="E163" s="15" t="s">
        <v>346</v>
      </c>
      <c r="F163" s="12" t="s">
        <v>94</v>
      </c>
      <c r="G163" s="15"/>
      <c r="H163" s="18" t="s">
        <v>348</v>
      </c>
      <c r="I163" s="19" t="s">
        <v>102</v>
      </c>
    </row>
    <row r="164" spans="1:9" ht="15.75" x14ac:dyDescent="0.25">
      <c r="A164" s="12">
        <v>163</v>
      </c>
      <c r="B164" s="29" t="s">
        <v>350</v>
      </c>
      <c r="C164" s="30">
        <v>36683</v>
      </c>
      <c r="D164" s="22" t="s">
        <v>100</v>
      </c>
      <c r="E164" s="15" t="s">
        <v>346</v>
      </c>
      <c r="F164" s="12" t="s">
        <v>94</v>
      </c>
      <c r="G164" s="15"/>
      <c r="H164" s="18" t="s">
        <v>348</v>
      </c>
      <c r="I164" s="19" t="s">
        <v>102</v>
      </c>
    </row>
    <row r="165" spans="1:9" ht="15.75" x14ac:dyDescent="0.25">
      <c r="A165" s="12">
        <v>164</v>
      </c>
      <c r="B165" s="20" t="s">
        <v>99</v>
      </c>
      <c r="C165" s="21">
        <v>35853</v>
      </c>
      <c r="D165" s="22" t="s">
        <v>100</v>
      </c>
      <c r="E165" s="15" t="s">
        <v>89</v>
      </c>
      <c r="F165" s="12"/>
      <c r="G165" s="15"/>
      <c r="H165" s="18" t="s">
        <v>101</v>
      </c>
      <c r="I165" s="19" t="s">
        <v>102</v>
      </c>
    </row>
    <row r="166" spans="1:9" ht="15.75" x14ac:dyDescent="0.25">
      <c r="A166" s="12">
        <v>165</v>
      </c>
      <c r="B166" s="31" t="s">
        <v>355</v>
      </c>
      <c r="C166" s="21">
        <v>36523</v>
      </c>
      <c r="D166" s="22" t="s">
        <v>100</v>
      </c>
      <c r="E166" s="15" t="s">
        <v>346</v>
      </c>
      <c r="F166" s="12" t="s">
        <v>94</v>
      </c>
      <c r="G166" s="15"/>
      <c r="H166" s="18" t="s">
        <v>101</v>
      </c>
      <c r="I166" s="19" t="s">
        <v>221</v>
      </c>
    </row>
    <row r="167" spans="1:9" ht="15.75" x14ac:dyDescent="0.25">
      <c r="A167" s="12">
        <v>166</v>
      </c>
      <c r="B167" s="31" t="s">
        <v>351</v>
      </c>
      <c r="C167" s="21">
        <v>33344</v>
      </c>
      <c r="D167" s="22" t="s">
        <v>352</v>
      </c>
      <c r="E167" s="15" t="s">
        <v>346</v>
      </c>
      <c r="F167" s="12" t="s">
        <v>107</v>
      </c>
      <c r="G167" s="15"/>
      <c r="H167" s="18" t="s">
        <v>353</v>
      </c>
      <c r="I167" s="19" t="s">
        <v>354</v>
      </c>
    </row>
    <row r="168" spans="1:9" x14ac:dyDescent="0.25">
      <c r="A168" s="12">
        <v>167</v>
      </c>
      <c r="B168" s="16" t="s">
        <v>325</v>
      </c>
      <c r="C168" s="17">
        <v>32148</v>
      </c>
      <c r="D168" s="18" t="s">
        <v>326</v>
      </c>
      <c r="E168" s="15" t="s">
        <v>89</v>
      </c>
      <c r="F168" s="12" t="s">
        <v>107</v>
      </c>
      <c r="G168" s="15"/>
      <c r="H168" s="18" t="s">
        <v>327</v>
      </c>
      <c r="I168" s="19"/>
    </row>
    <row r="169" spans="1:9" x14ac:dyDescent="0.25">
      <c r="A169" s="12">
        <v>168</v>
      </c>
      <c r="B169" s="16" t="s">
        <v>135</v>
      </c>
      <c r="C169" s="17">
        <v>36240</v>
      </c>
      <c r="D169" s="18" t="s">
        <v>130</v>
      </c>
      <c r="E169" s="15" t="s">
        <v>89</v>
      </c>
      <c r="F169" s="12">
        <v>1</v>
      </c>
      <c r="G169" s="15"/>
      <c r="H169" s="18" t="s">
        <v>133</v>
      </c>
      <c r="I169" s="19" t="s">
        <v>134</v>
      </c>
    </row>
    <row r="170" spans="1:9" x14ac:dyDescent="0.25">
      <c r="A170" s="12">
        <v>169</v>
      </c>
      <c r="B170" s="16" t="s">
        <v>136</v>
      </c>
      <c r="C170" s="17">
        <v>35501</v>
      </c>
      <c r="D170" s="18" t="s">
        <v>130</v>
      </c>
      <c r="E170" s="15" t="s">
        <v>89</v>
      </c>
      <c r="F170" s="12">
        <v>1</v>
      </c>
      <c r="G170" s="15"/>
      <c r="H170" s="18" t="s">
        <v>124</v>
      </c>
      <c r="I170" s="19" t="s">
        <v>131</v>
      </c>
    </row>
    <row r="171" spans="1:9" x14ac:dyDescent="0.25">
      <c r="A171" s="12">
        <v>170</v>
      </c>
      <c r="B171" s="16" t="s">
        <v>132</v>
      </c>
      <c r="C171" s="17">
        <v>35721</v>
      </c>
      <c r="D171" s="18" t="s">
        <v>130</v>
      </c>
      <c r="E171" s="15" t="s">
        <v>89</v>
      </c>
      <c r="F171" s="12" t="s">
        <v>94</v>
      </c>
      <c r="G171" s="15"/>
      <c r="H171" s="18" t="s">
        <v>133</v>
      </c>
      <c r="I171" s="19" t="s">
        <v>134</v>
      </c>
    </row>
    <row r="172" spans="1:9" x14ac:dyDescent="0.25">
      <c r="A172" s="12">
        <v>172</v>
      </c>
      <c r="B172" s="23" t="s">
        <v>546</v>
      </c>
      <c r="C172" s="17">
        <v>36843</v>
      </c>
      <c r="D172" s="18" t="s">
        <v>547</v>
      </c>
      <c r="E172" s="15" t="s">
        <v>89</v>
      </c>
      <c r="F172" s="12" t="s">
        <v>94</v>
      </c>
      <c r="G172" s="15"/>
      <c r="H172" s="18" t="s">
        <v>548</v>
      </c>
      <c r="I172" s="19" t="s">
        <v>549</v>
      </c>
    </row>
    <row r="173" spans="1:9" x14ac:dyDescent="0.25">
      <c r="A173" s="12">
        <v>173</v>
      </c>
      <c r="B173" s="16" t="s">
        <v>550</v>
      </c>
      <c r="C173" s="17">
        <v>34392</v>
      </c>
      <c r="D173" s="18" t="s">
        <v>547</v>
      </c>
      <c r="E173" s="15" t="s">
        <v>89</v>
      </c>
      <c r="F173" s="12" t="s">
        <v>94</v>
      </c>
      <c r="G173" s="15"/>
      <c r="H173" s="18" t="s">
        <v>551</v>
      </c>
      <c r="I173" s="19" t="s">
        <v>552</v>
      </c>
    </row>
    <row r="174" spans="1:9" x14ac:dyDescent="0.25">
      <c r="A174" s="12">
        <v>171</v>
      </c>
      <c r="B174" s="16" t="s">
        <v>553</v>
      </c>
      <c r="C174" s="17">
        <v>36497</v>
      </c>
      <c r="D174" s="18" t="s">
        <v>547</v>
      </c>
      <c r="E174" s="15" t="s">
        <v>346</v>
      </c>
      <c r="F174" s="12">
        <v>1</v>
      </c>
      <c r="G174" s="15"/>
      <c r="H174" s="18" t="s">
        <v>554</v>
      </c>
      <c r="I174" s="19" t="s">
        <v>102</v>
      </c>
    </row>
    <row r="175" spans="1:9" x14ac:dyDescent="0.25">
      <c r="A175" s="12">
        <v>175</v>
      </c>
      <c r="B175" s="16" t="s">
        <v>561</v>
      </c>
      <c r="C175" s="17">
        <v>36295</v>
      </c>
      <c r="D175" s="18" t="s">
        <v>562</v>
      </c>
      <c r="E175" s="15" t="s">
        <v>89</v>
      </c>
      <c r="F175" s="12" t="s">
        <v>94</v>
      </c>
      <c r="G175" s="15"/>
      <c r="H175" s="18" t="s">
        <v>563</v>
      </c>
      <c r="I175" s="19" t="s">
        <v>228</v>
      </c>
    </row>
    <row r="176" spans="1:9" x14ac:dyDescent="0.25">
      <c r="A176" s="12">
        <v>176</v>
      </c>
      <c r="B176" s="16" t="s">
        <v>564</v>
      </c>
      <c r="C176" s="17">
        <v>35652</v>
      </c>
      <c r="D176" s="18" t="s">
        <v>562</v>
      </c>
      <c r="E176" s="15" t="s">
        <v>89</v>
      </c>
      <c r="F176" s="12" t="s">
        <v>94</v>
      </c>
      <c r="G176" s="15"/>
      <c r="H176" s="18" t="s">
        <v>565</v>
      </c>
      <c r="I176" s="19" t="s">
        <v>569</v>
      </c>
    </row>
    <row r="177" spans="1:9" x14ac:dyDescent="0.25">
      <c r="A177" s="12">
        <v>174</v>
      </c>
      <c r="B177" s="16" t="s">
        <v>566</v>
      </c>
      <c r="C177" s="14">
        <v>2000</v>
      </c>
      <c r="D177" s="18" t="s">
        <v>562</v>
      </c>
      <c r="E177" s="15" t="s">
        <v>346</v>
      </c>
      <c r="F177" s="12">
        <v>1</v>
      </c>
      <c r="G177" s="15"/>
      <c r="H177" s="18" t="s">
        <v>567</v>
      </c>
      <c r="I177" s="19" t="s">
        <v>568</v>
      </c>
    </row>
    <row r="178" spans="1:9" x14ac:dyDescent="0.25">
      <c r="A178" s="12"/>
      <c r="B178" s="16"/>
      <c r="C178" s="14"/>
      <c r="D178" s="18"/>
      <c r="E178" s="15"/>
      <c r="F178" s="12"/>
      <c r="G178" s="15"/>
      <c r="H178" s="18"/>
      <c r="I178" s="19"/>
    </row>
    <row r="179" spans="1:9" x14ac:dyDescent="0.25">
      <c r="A179" s="12"/>
      <c r="B179" s="16"/>
      <c r="C179" s="14"/>
      <c r="D179" s="18"/>
      <c r="E179" s="15"/>
      <c r="F179" s="12"/>
      <c r="G179" s="15"/>
      <c r="H179" s="18"/>
      <c r="I179" s="19"/>
    </row>
    <row r="180" spans="1:9" x14ac:dyDescent="0.25">
      <c r="A180" s="12"/>
      <c r="B180" s="16"/>
      <c r="C180" s="14"/>
      <c r="D180" s="18"/>
      <c r="E180" s="15"/>
      <c r="F180" s="12"/>
      <c r="G180" s="15"/>
      <c r="H180" s="18"/>
      <c r="I180" s="19"/>
    </row>
    <row r="181" spans="1:9" x14ac:dyDescent="0.25">
      <c r="A181" s="12"/>
      <c r="B181" s="16"/>
      <c r="C181" s="14"/>
      <c r="D181" s="18"/>
      <c r="E181" s="15"/>
      <c r="F181" s="12"/>
      <c r="G181" s="15"/>
      <c r="H181" s="18"/>
      <c r="I181" s="19"/>
    </row>
    <row r="182" spans="1:9" x14ac:dyDescent="0.25">
      <c r="A182" s="12"/>
      <c r="B182" s="16"/>
      <c r="C182" s="14"/>
      <c r="D182" s="18"/>
      <c r="E182" s="15"/>
      <c r="F182" s="12"/>
      <c r="G182" s="15"/>
      <c r="H182" s="18"/>
      <c r="I182" s="19"/>
    </row>
    <row r="183" spans="1:9" x14ac:dyDescent="0.25">
      <c r="A183" s="12"/>
      <c r="B183" s="16"/>
      <c r="C183" s="14"/>
      <c r="D183" s="18"/>
      <c r="E183" s="15"/>
      <c r="F183" s="12"/>
      <c r="G183" s="15"/>
      <c r="H183" s="18"/>
      <c r="I183" s="19"/>
    </row>
    <row r="184" spans="1:9" x14ac:dyDescent="0.25">
      <c r="A184" s="12"/>
      <c r="B184" s="16"/>
      <c r="C184" s="14"/>
      <c r="D184" s="18"/>
      <c r="E184" s="15"/>
      <c r="F184" s="12"/>
      <c r="G184" s="15"/>
      <c r="H184" s="18"/>
      <c r="I184" s="19"/>
    </row>
    <row r="185" spans="1:9" x14ac:dyDescent="0.25">
      <c r="A185" s="12"/>
      <c r="B185" s="16"/>
      <c r="C185" s="14"/>
      <c r="D185" s="18"/>
      <c r="E185" s="15"/>
      <c r="F185" s="12"/>
      <c r="G185" s="15"/>
      <c r="H185" s="18"/>
      <c r="I185" s="19"/>
    </row>
    <row r="186" spans="1:9" x14ac:dyDescent="0.25">
      <c r="A186" s="12"/>
      <c r="B186" s="16"/>
      <c r="C186" s="14"/>
      <c r="D186" s="18"/>
      <c r="E186" s="15"/>
      <c r="F186" s="12"/>
      <c r="G186" s="15"/>
      <c r="H186" s="18"/>
      <c r="I186" s="19"/>
    </row>
    <row r="187" spans="1:9" x14ac:dyDescent="0.25">
      <c r="A187" s="12"/>
      <c r="B187" s="16"/>
      <c r="C187" s="14"/>
      <c r="D187" s="18"/>
      <c r="E187" s="15"/>
      <c r="F187" s="12"/>
      <c r="G187" s="15"/>
      <c r="H187" s="18"/>
      <c r="I187" s="19"/>
    </row>
    <row r="188" spans="1:9" x14ac:dyDescent="0.25">
      <c r="A188" s="12"/>
      <c r="B188" s="16"/>
      <c r="C188" s="14"/>
      <c r="D188" s="18"/>
      <c r="E188" s="15"/>
      <c r="F188" s="12"/>
      <c r="G188" s="15"/>
      <c r="H188" s="18"/>
      <c r="I188" s="19"/>
    </row>
    <row r="189" spans="1:9" x14ac:dyDescent="0.25">
      <c r="A189" s="12"/>
      <c r="B189" s="16"/>
      <c r="C189" s="14"/>
      <c r="D189" s="18"/>
      <c r="E189" s="15"/>
      <c r="F189" s="12"/>
      <c r="G189" s="15"/>
      <c r="H189" s="18"/>
      <c r="I189" s="19"/>
    </row>
    <row r="190" spans="1:9" x14ac:dyDescent="0.25">
      <c r="A190" s="12"/>
      <c r="B190" s="16"/>
      <c r="C190" s="14"/>
      <c r="D190" s="18"/>
      <c r="E190" s="15"/>
      <c r="F190" s="12"/>
      <c r="G190" s="15"/>
      <c r="H190" s="18"/>
      <c r="I190" s="19"/>
    </row>
    <row r="191" spans="1:9" x14ac:dyDescent="0.25">
      <c r="A191" s="12"/>
      <c r="B191" s="16"/>
      <c r="C191" s="14"/>
      <c r="D191" s="18"/>
      <c r="E191" s="15"/>
      <c r="F191" s="12"/>
      <c r="G191" s="15"/>
      <c r="H191" s="18"/>
      <c r="I191" s="19"/>
    </row>
    <row r="192" spans="1:9" x14ac:dyDescent="0.25">
      <c r="A192" s="12"/>
      <c r="B192" s="16"/>
      <c r="C192" s="14"/>
      <c r="D192" s="18"/>
      <c r="E192" s="15"/>
      <c r="F192" s="12"/>
      <c r="G192" s="15"/>
      <c r="H192" s="18"/>
      <c r="I192" s="19"/>
    </row>
    <row r="193" spans="1:9" x14ac:dyDescent="0.25">
      <c r="A193" s="12"/>
      <c r="B193" s="16"/>
      <c r="C193" s="14"/>
      <c r="D193" s="18"/>
      <c r="E193" s="15"/>
      <c r="F193" s="12"/>
      <c r="G193" s="15"/>
      <c r="H193" s="18"/>
      <c r="I193" s="19"/>
    </row>
    <row r="194" spans="1:9" x14ac:dyDescent="0.25">
      <c r="A194" s="12"/>
      <c r="B194" s="16"/>
      <c r="C194" s="14"/>
      <c r="D194" s="18"/>
      <c r="E194" s="15"/>
      <c r="F194" s="12"/>
      <c r="G194" s="15"/>
      <c r="H194" s="18"/>
      <c r="I194" s="19"/>
    </row>
    <row r="195" spans="1:9" x14ac:dyDescent="0.25">
      <c r="A195" s="12"/>
      <c r="B195" s="16"/>
      <c r="C195" s="14"/>
      <c r="D195" s="18"/>
      <c r="E195" s="15"/>
      <c r="F195" s="12"/>
      <c r="G195" s="15"/>
      <c r="H195" s="18"/>
      <c r="I195" s="19"/>
    </row>
    <row r="196" spans="1:9" x14ac:dyDescent="0.25">
      <c r="A196" s="12"/>
      <c r="B196" s="16"/>
      <c r="C196" s="14"/>
      <c r="D196" s="18"/>
      <c r="E196" s="15"/>
      <c r="F196" s="12"/>
      <c r="G196" s="15"/>
      <c r="H196" s="18"/>
      <c r="I196" s="19"/>
    </row>
    <row r="197" spans="1:9" x14ac:dyDescent="0.25">
      <c r="A197" s="12"/>
      <c r="B197" s="16"/>
      <c r="C197" s="14"/>
      <c r="D197" s="18"/>
      <c r="E197" s="15"/>
      <c r="F197" s="12"/>
      <c r="G197" s="15"/>
      <c r="H197" s="18"/>
      <c r="I197" s="19"/>
    </row>
    <row r="198" spans="1:9" x14ac:dyDescent="0.25">
      <c r="A198" s="12"/>
      <c r="B198" s="16"/>
      <c r="C198" s="14"/>
      <c r="D198" s="18"/>
      <c r="E198" s="15"/>
      <c r="F198" s="12"/>
      <c r="G198" s="15"/>
      <c r="H198" s="18"/>
      <c r="I198" s="19"/>
    </row>
    <row r="199" spans="1:9" x14ac:dyDescent="0.25">
      <c r="A199" s="12"/>
      <c r="B199" s="16"/>
      <c r="C199" s="14"/>
      <c r="D199" s="18"/>
      <c r="E199" s="15"/>
      <c r="F199" s="12"/>
      <c r="G199" s="15"/>
      <c r="H199" s="18"/>
      <c r="I199" s="19"/>
    </row>
    <row r="200" spans="1:9" x14ac:dyDescent="0.25">
      <c r="A200" s="12"/>
      <c r="B200" s="16"/>
      <c r="C200" s="14"/>
      <c r="D200" s="18"/>
      <c r="E200" s="15"/>
      <c r="F200" s="12"/>
      <c r="G200" s="15"/>
      <c r="H200" s="18"/>
      <c r="I200" s="19"/>
    </row>
    <row r="201" spans="1:9" x14ac:dyDescent="0.25">
      <c r="A201" s="12"/>
      <c r="B201" s="16"/>
      <c r="C201" s="14"/>
      <c r="D201" s="18"/>
      <c r="E201" s="15"/>
      <c r="F201" s="12"/>
      <c r="G201" s="15"/>
      <c r="H201" s="18"/>
      <c r="I201" s="19"/>
    </row>
    <row r="202" spans="1:9" x14ac:dyDescent="0.25">
      <c r="A202" s="12"/>
      <c r="B202" s="16"/>
      <c r="C202" s="14"/>
      <c r="D202" s="18"/>
      <c r="E202" s="15"/>
      <c r="F202" s="12"/>
      <c r="G202" s="15"/>
      <c r="H202" s="18"/>
      <c r="I202" s="19"/>
    </row>
    <row r="203" spans="1:9" x14ac:dyDescent="0.25">
      <c r="A203" s="12"/>
      <c r="B203" s="16"/>
      <c r="C203" s="14"/>
      <c r="D203" s="18"/>
      <c r="E203" s="15"/>
      <c r="F203" s="12"/>
      <c r="G203" s="15"/>
      <c r="H203" s="18"/>
      <c r="I203" s="19"/>
    </row>
    <row r="204" spans="1:9" x14ac:dyDescent="0.25">
      <c r="A204" s="12"/>
      <c r="B204" s="16"/>
      <c r="C204" s="14"/>
      <c r="D204" s="18"/>
      <c r="E204" s="15"/>
      <c r="F204" s="12"/>
      <c r="G204" s="15"/>
      <c r="H204" s="18"/>
      <c r="I204" s="19"/>
    </row>
    <row r="205" spans="1:9" x14ac:dyDescent="0.25">
      <c r="A205" s="12"/>
      <c r="B205" s="16"/>
      <c r="C205" s="14"/>
      <c r="D205" s="18"/>
      <c r="E205" s="15"/>
      <c r="F205" s="12"/>
      <c r="G205" s="15"/>
      <c r="H205" s="18"/>
      <c r="I205" s="19"/>
    </row>
    <row r="206" spans="1:9" x14ac:dyDescent="0.25">
      <c r="A206" s="12"/>
      <c r="B206" s="16"/>
      <c r="C206" s="14"/>
      <c r="D206" s="18"/>
      <c r="E206" s="15"/>
      <c r="F206" s="12"/>
      <c r="G206" s="15"/>
      <c r="H206" s="18"/>
      <c r="I206" s="19"/>
    </row>
    <row r="207" spans="1:9" x14ac:dyDescent="0.25">
      <c r="A207" s="12"/>
      <c r="B207" s="16"/>
      <c r="C207" s="14"/>
      <c r="D207" s="18"/>
      <c r="E207" s="15"/>
      <c r="F207" s="12"/>
      <c r="G207" s="15"/>
      <c r="H207" s="18"/>
      <c r="I207" s="19"/>
    </row>
    <row r="208" spans="1:9" x14ac:dyDescent="0.25">
      <c r="A208" s="12"/>
      <c r="B208" s="16"/>
      <c r="C208" s="14"/>
      <c r="D208" s="18"/>
      <c r="E208" s="15"/>
      <c r="F208" s="12"/>
      <c r="G208" s="15"/>
      <c r="H208" s="18"/>
      <c r="I208" s="19"/>
    </row>
    <row r="209" spans="1:9" x14ac:dyDescent="0.25">
      <c r="A209" s="12"/>
      <c r="B209" s="16"/>
      <c r="C209" s="14"/>
      <c r="D209" s="18"/>
      <c r="E209" s="15"/>
      <c r="F209" s="12"/>
      <c r="G209" s="15"/>
      <c r="H209" s="18"/>
      <c r="I209" s="19"/>
    </row>
    <row r="210" spans="1:9" x14ac:dyDescent="0.25">
      <c r="A210" s="12"/>
      <c r="B210" s="16"/>
      <c r="C210" s="14"/>
      <c r="D210" s="18"/>
      <c r="E210" s="15"/>
      <c r="F210" s="12"/>
      <c r="G210" s="15"/>
      <c r="H210" s="18"/>
      <c r="I210" s="19"/>
    </row>
    <row r="211" spans="1:9" x14ac:dyDescent="0.25">
      <c r="A211" s="12"/>
      <c r="B211" s="16"/>
      <c r="C211" s="14"/>
      <c r="D211" s="18"/>
      <c r="E211" s="15"/>
      <c r="F211" s="12"/>
      <c r="G211" s="15"/>
      <c r="H211" s="18"/>
      <c r="I211" s="19"/>
    </row>
    <row r="212" spans="1:9" x14ac:dyDescent="0.25">
      <c r="A212" s="12"/>
      <c r="B212" s="16"/>
      <c r="C212" s="14"/>
      <c r="D212" s="18"/>
      <c r="E212" s="15"/>
      <c r="F212" s="12"/>
      <c r="G212" s="15"/>
      <c r="H212" s="18"/>
      <c r="I212" s="19"/>
    </row>
    <row r="213" spans="1:9" x14ac:dyDescent="0.25">
      <c r="A213" s="12"/>
      <c r="B213" s="16"/>
      <c r="C213" s="14"/>
      <c r="D213" s="18"/>
      <c r="E213" s="15"/>
      <c r="F213" s="12"/>
      <c r="G213" s="15"/>
      <c r="H213" s="18"/>
      <c r="I213" s="19"/>
    </row>
    <row r="214" spans="1:9" x14ac:dyDescent="0.25">
      <c r="A214" s="12"/>
      <c r="B214" s="16"/>
      <c r="C214" s="14"/>
      <c r="D214" s="18"/>
      <c r="E214" s="15"/>
      <c r="F214" s="12"/>
      <c r="G214" s="15"/>
      <c r="H214" s="18"/>
      <c r="I214" s="19"/>
    </row>
    <row r="215" spans="1:9" x14ac:dyDescent="0.25">
      <c r="A215" s="12"/>
      <c r="B215" s="16"/>
      <c r="C215" s="14"/>
      <c r="D215" s="18"/>
      <c r="E215" s="15"/>
      <c r="F215" s="12"/>
      <c r="G215" s="15"/>
      <c r="H215" s="18"/>
      <c r="I215" s="19"/>
    </row>
    <row r="216" spans="1:9" x14ac:dyDescent="0.25">
      <c r="A216" s="12"/>
      <c r="B216" s="16"/>
      <c r="C216" s="14"/>
      <c r="D216" s="18"/>
      <c r="E216" s="15"/>
      <c r="F216" s="12"/>
      <c r="G216" s="15"/>
      <c r="H216" s="18"/>
      <c r="I216" s="19"/>
    </row>
    <row r="217" spans="1:9" x14ac:dyDescent="0.25">
      <c r="A217" s="12"/>
      <c r="B217" s="16"/>
      <c r="C217" s="14"/>
      <c r="D217" s="18"/>
      <c r="E217" s="15"/>
      <c r="F217" s="12"/>
      <c r="G217" s="15"/>
      <c r="H217" s="18"/>
      <c r="I217" s="19"/>
    </row>
    <row r="218" spans="1:9" x14ac:dyDescent="0.25">
      <c r="A218" s="12"/>
      <c r="B218" s="16"/>
      <c r="C218" s="14"/>
      <c r="D218" s="18"/>
      <c r="E218" s="15"/>
      <c r="F218" s="12"/>
      <c r="G218" s="15"/>
      <c r="H218" s="18"/>
      <c r="I218" s="19"/>
    </row>
    <row r="219" spans="1:9" x14ac:dyDescent="0.25">
      <c r="A219" s="12"/>
      <c r="B219" s="16"/>
      <c r="C219" s="14"/>
      <c r="D219" s="18"/>
      <c r="E219" s="15"/>
      <c r="F219" s="12"/>
      <c r="G219" s="15"/>
      <c r="H219" s="18"/>
      <c r="I219" s="19"/>
    </row>
    <row r="220" spans="1:9" x14ac:dyDescent="0.25">
      <c r="A220" s="12"/>
      <c r="B220" s="16"/>
      <c r="C220" s="14"/>
      <c r="D220" s="18"/>
      <c r="E220" s="15"/>
      <c r="F220" s="12"/>
      <c r="G220" s="15"/>
      <c r="H220" s="18"/>
      <c r="I220" s="19"/>
    </row>
    <row r="221" spans="1:9" x14ac:dyDescent="0.25">
      <c r="A221" s="12"/>
      <c r="B221" s="16"/>
      <c r="C221" s="14"/>
      <c r="D221" s="18"/>
      <c r="E221" s="15"/>
      <c r="F221" s="12"/>
      <c r="G221" s="15"/>
      <c r="H221" s="18"/>
      <c r="I221" s="19"/>
    </row>
    <row r="222" spans="1:9" x14ac:dyDescent="0.25">
      <c r="A222" s="12"/>
      <c r="B222" s="16"/>
      <c r="C222" s="14"/>
      <c r="D222" s="18"/>
      <c r="E222" s="15"/>
      <c r="F222" s="12"/>
      <c r="G222" s="15"/>
      <c r="H222" s="18"/>
      <c r="I222" s="19"/>
    </row>
    <row r="223" spans="1:9" x14ac:dyDescent="0.25">
      <c r="A223" s="12"/>
      <c r="B223" s="16"/>
      <c r="C223" s="14"/>
      <c r="D223" s="18"/>
      <c r="E223" s="15"/>
      <c r="F223" s="12"/>
      <c r="G223" s="15"/>
      <c r="H223" s="18"/>
      <c r="I223" s="19"/>
    </row>
    <row r="224" spans="1:9" x14ac:dyDescent="0.25">
      <c r="A224" s="12"/>
      <c r="B224" s="16"/>
      <c r="C224" s="14"/>
      <c r="D224" s="18"/>
      <c r="E224" s="15"/>
      <c r="F224" s="12"/>
      <c r="G224" s="15"/>
      <c r="H224" s="18"/>
      <c r="I224" s="19"/>
    </row>
    <row r="225" spans="1:9" x14ac:dyDescent="0.25">
      <c r="A225" s="12"/>
      <c r="B225" s="16"/>
      <c r="C225" s="14"/>
      <c r="D225" s="18"/>
      <c r="E225" s="15"/>
      <c r="F225" s="12"/>
      <c r="G225" s="15"/>
      <c r="H225" s="18"/>
      <c r="I225" s="19"/>
    </row>
    <row r="226" spans="1:9" x14ac:dyDescent="0.25">
      <c r="A226" s="12"/>
      <c r="B226" s="16"/>
      <c r="C226" s="14"/>
      <c r="D226" s="18"/>
      <c r="E226" s="15"/>
      <c r="F226" s="12"/>
      <c r="G226" s="15"/>
      <c r="H226" s="18"/>
      <c r="I226" s="19"/>
    </row>
    <row r="227" spans="1:9" x14ac:dyDescent="0.25">
      <c r="A227" s="12"/>
      <c r="B227" s="16"/>
      <c r="C227" s="14"/>
      <c r="D227" s="18"/>
      <c r="E227" s="15"/>
      <c r="F227" s="12"/>
      <c r="G227" s="15"/>
      <c r="H227" s="18"/>
      <c r="I227" s="19"/>
    </row>
    <row r="228" spans="1:9" x14ac:dyDescent="0.25">
      <c r="A228" s="12"/>
      <c r="B228" s="16"/>
      <c r="C228" s="14"/>
      <c r="D228" s="18"/>
      <c r="E228" s="15"/>
      <c r="F228" s="12"/>
      <c r="G228" s="15"/>
      <c r="H228" s="18"/>
      <c r="I228" s="19"/>
    </row>
    <row r="229" spans="1:9" x14ac:dyDescent="0.25">
      <c r="A229" s="12"/>
      <c r="B229" s="16"/>
      <c r="C229" s="14"/>
      <c r="D229" s="18"/>
      <c r="E229" s="15"/>
      <c r="F229" s="12"/>
      <c r="G229" s="15"/>
      <c r="H229" s="18"/>
      <c r="I229" s="19"/>
    </row>
    <row r="230" spans="1:9" x14ac:dyDescent="0.25">
      <c r="A230" s="12"/>
      <c r="B230" s="16"/>
      <c r="C230" s="14"/>
      <c r="D230" s="18"/>
      <c r="E230" s="15"/>
      <c r="F230" s="12"/>
      <c r="G230" s="15"/>
      <c r="H230" s="18"/>
      <c r="I230" s="19"/>
    </row>
    <row r="231" spans="1:9" x14ac:dyDescent="0.25">
      <c r="A231" s="12"/>
      <c r="B231" s="16"/>
      <c r="C231" s="14"/>
      <c r="D231" s="18"/>
      <c r="E231" s="15"/>
      <c r="F231" s="12"/>
      <c r="G231" s="15"/>
      <c r="H231" s="18"/>
      <c r="I231" s="19"/>
    </row>
    <row r="232" spans="1:9" x14ac:dyDescent="0.25">
      <c r="A232" s="12"/>
      <c r="B232" s="16"/>
      <c r="C232" s="14"/>
      <c r="D232" s="18"/>
      <c r="E232" s="15"/>
      <c r="F232" s="12"/>
      <c r="G232" s="15"/>
      <c r="H232" s="18"/>
      <c r="I232" s="19"/>
    </row>
    <row r="233" spans="1:9" x14ac:dyDescent="0.25">
      <c r="A233" s="12"/>
      <c r="B233" s="16"/>
      <c r="C233" s="14"/>
      <c r="D233" s="18"/>
      <c r="E233" s="15"/>
      <c r="F233" s="12"/>
      <c r="G233" s="15"/>
      <c r="H233" s="18"/>
      <c r="I233" s="19"/>
    </row>
    <row r="234" spans="1:9" x14ac:dyDescent="0.25">
      <c r="A234" s="12"/>
      <c r="B234" s="16"/>
      <c r="C234" s="14"/>
      <c r="D234" s="18"/>
      <c r="E234" s="15"/>
      <c r="F234" s="12"/>
      <c r="G234" s="15"/>
      <c r="H234" s="18"/>
      <c r="I234" s="19"/>
    </row>
    <row r="235" spans="1:9" x14ac:dyDescent="0.25">
      <c r="A235" s="12"/>
      <c r="B235" s="16"/>
      <c r="C235" s="14"/>
      <c r="D235" s="18"/>
      <c r="E235" s="15"/>
      <c r="F235" s="12"/>
      <c r="G235" s="15"/>
      <c r="H235" s="18"/>
      <c r="I235" s="19"/>
    </row>
    <row r="236" spans="1:9" x14ac:dyDescent="0.25">
      <c r="A236" s="12"/>
      <c r="B236" s="16"/>
      <c r="C236" s="14"/>
      <c r="D236" s="18"/>
      <c r="E236" s="15"/>
      <c r="F236" s="12"/>
      <c r="G236" s="15"/>
      <c r="H236" s="18"/>
      <c r="I236" s="19"/>
    </row>
    <row r="237" spans="1:9" x14ac:dyDescent="0.25">
      <c r="A237" s="12"/>
      <c r="B237" s="16"/>
      <c r="C237" s="14"/>
      <c r="D237" s="18"/>
      <c r="E237" s="15"/>
      <c r="F237" s="12"/>
      <c r="G237" s="15"/>
      <c r="H237" s="18"/>
      <c r="I237" s="19"/>
    </row>
    <row r="238" spans="1:9" x14ac:dyDescent="0.25">
      <c r="A238" s="12"/>
      <c r="B238" s="16"/>
      <c r="C238" s="14"/>
      <c r="D238" s="18"/>
      <c r="E238" s="15"/>
      <c r="F238" s="12"/>
      <c r="G238" s="15"/>
      <c r="H238" s="18"/>
      <c r="I238" s="19"/>
    </row>
    <row r="239" spans="1:9" x14ac:dyDescent="0.25">
      <c r="A239" s="12"/>
      <c r="B239" s="16"/>
      <c r="C239" s="14"/>
      <c r="D239" s="18"/>
      <c r="E239" s="15"/>
      <c r="F239" s="12"/>
      <c r="G239" s="15"/>
      <c r="H239" s="18"/>
      <c r="I239" s="19"/>
    </row>
    <row r="240" spans="1:9" x14ac:dyDescent="0.25">
      <c r="A240" s="12"/>
      <c r="B240" s="16"/>
      <c r="C240" s="14"/>
      <c r="D240" s="18"/>
      <c r="E240" s="15"/>
      <c r="F240" s="12"/>
      <c r="G240" s="15"/>
      <c r="H240" s="18"/>
      <c r="I240" s="19"/>
    </row>
    <row r="241" spans="1:9" x14ac:dyDescent="0.25">
      <c r="A241" s="12"/>
      <c r="B241" s="16"/>
      <c r="C241" s="14"/>
      <c r="D241" s="18"/>
      <c r="E241" s="15"/>
      <c r="F241" s="12"/>
      <c r="G241" s="15"/>
      <c r="H241" s="18"/>
      <c r="I241" s="19"/>
    </row>
    <row r="242" spans="1:9" x14ac:dyDescent="0.25">
      <c r="A242" s="12"/>
      <c r="B242" s="16"/>
      <c r="C242" s="14"/>
      <c r="D242" s="18"/>
      <c r="E242" s="15"/>
      <c r="F242" s="12"/>
      <c r="G242" s="15"/>
      <c r="H242" s="18"/>
      <c r="I242" s="19"/>
    </row>
    <row r="243" spans="1:9" x14ac:dyDescent="0.25">
      <c r="A243" s="12"/>
      <c r="B243" s="16"/>
      <c r="C243" s="14"/>
      <c r="D243" s="18"/>
      <c r="E243" s="15"/>
      <c r="F243" s="12"/>
      <c r="G243" s="15"/>
      <c r="H243" s="18"/>
      <c r="I243" s="19"/>
    </row>
    <row r="244" spans="1:9" x14ac:dyDescent="0.25">
      <c r="A244" s="12"/>
      <c r="B244" s="16"/>
      <c r="C244" s="14"/>
      <c r="D244" s="18"/>
      <c r="E244" s="15"/>
      <c r="F244" s="12"/>
      <c r="G244" s="15"/>
      <c r="H244" s="18"/>
      <c r="I244" s="19"/>
    </row>
    <row r="245" spans="1:9" x14ac:dyDescent="0.25">
      <c r="A245" s="12"/>
      <c r="B245" s="16"/>
      <c r="C245" s="14"/>
      <c r="D245" s="18"/>
      <c r="E245" s="15"/>
      <c r="F245" s="12"/>
      <c r="G245" s="15"/>
      <c r="H245" s="18"/>
      <c r="I245" s="19"/>
    </row>
    <row r="246" spans="1:9" x14ac:dyDescent="0.25">
      <c r="A246" s="12"/>
      <c r="B246" s="16"/>
      <c r="C246" s="14"/>
      <c r="D246" s="18"/>
      <c r="E246" s="15"/>
      <c r="F246" s="12"/>
      <c r="G246" s="15"/>
      <c r="H246" s="18"/>
      <c r="I246" s="19"/>
    </row>
    <row r="247" spans="1:9" x14ac:dyDescent="0.25">
      <c r="A247" s="12"/>
      <c r="B247" s="16"/>
      <c r="C247" s="14"/>
      <c r="D247" s="18"/>
      <c r="E247" s="15"/>
      <c r="F247" s="12"/>
      <c r="G247" s="15"/>
      <c r="H247" s="18"/>
      <c r="I247" s="19"/>
    </row>
    <row r="248" spans="1:9" x14ac:dyDescent="0.25">
      <c r="A248" s="12"/>
      <c r="B248" s="16"/>
      <c r="C248" s="14"/>
      <c r="D248" s="18"/>
      <c r="E248" s="15"/>
      <c r="F248" s="12"/>
      <c r="G248" s="15"/>
      <c r="H248" s="18"/>
      <c r="I248" s="19"/>
    </row>
    <row r="249" spans="1:9" x14ac:dyDescent="0.25">
      <c r="A249" s="12"/>
      <c r="B249" s="16"/>
      <c r="C249" s="14"/>
      <c r="D249" s="18"/>
      <c r="E249" s="15"/>
      <c r="F249" s="12"/>
      <c r="G249" s="15"/>
      <c r="H249" s="18"/>
      <c r="I249" s="19"/>
    </row>
    <row r="250" spans="1:9" x14ac:dyDescent="0.25">
      <c r="A250" s="12"/>
      <c r="B250" s="16"/>
      <c r="C250" s="14"/>
      <c r="D250" s="18"/>
      <c r="E250" s="15"/>
      <c r="F250" s="12"/>
      <c r="G250" s="15"/>
      <c r="H250" s="18"/>
      <c r="I250" s="19"/>
    </row>
    <row r="251" spans="1:9" x14ac:dyDescent="0.25">
      <c r="A251" s="12"/>
      <c r="B251" s="16"/>
      <c r="C251" s="14"/>
      <c r="D251" s="18"/>
      <c r="E251" s="15"/>
      <c r="F251" s="12"/>
      <c r="G251" s="15"/>
      <c r="H251" s="18"/>
      <c r="I251" s="19"/>
    </row>
    <row r="252" spans="1:9" x14ac:dyDescent="0.25">
      <c r="A252" s="12"/>
      <c r="B252" s="16"/>
      <c r="C252" s="14"/>
      <c r="D252" s="18"/>
      <c r="E252" s="15"/>
      <c r="F252" s="12"/>
      <c r="G252" s="15"/>
      <c r="H252" s="18"/>
      <c r="I252" s="19"/>
    </row>
    <row r="253" spans="1:9" x14ac:dyDescent="0.25">
      <c r="A253" s="12"/>
      <c r="B253" s="16"/>
      <c r="C253" s="14"/>
      <c r="D253" s="18"/>
      <c r="E253" s="15"/>
      <c r="F253" s="12"/>
      <c r="G253" s="15"/>
      <c r="H253" s="18"/>
      <c r="I253" s="19"/>
    </row>
    <row r="254" spans="1:9" x14ac:dyDescent="0.25">
      <c r="A254" s="12"/>
      <c r="B254" s="16"/>
      <c r="C254" s="14"/>
      <c r="D254" s="18"/>
      <c r="E254" s="15"/>
      <c r="F254" s="12"/>
      <c r="G254" s="15"/>
      <c r="H254" s="18"/>
      <c r="I254" s="19"/>
    </row>
    <row r="255" spans="1:9" x14ac:dyDescent="0.25">
      <c r="A255" s="12"/>
      <c r="B255" s="16"/>
      <c r="C255" s="14"/>
      <c r="D255" s="18"/>
      <c r="E255" s="15"/>
      <c r="F255" s="12"/>
      <c r="G255" s="15"/>
      <c r="H255" s="18"/>
      <c r="I255" s="19"/>
    </row>
    <row r="256" spans="1:9" x14ac:dyDescent="0.25">
      <c r="A256" s="12"/>
      <c r="B256" s="16"/>
      <c r="C256" s="14"/>
      <c r="D256" s="18"/>
      <c r="E256" s="15"/>
      <c r="F256" s="12"/>
      <c r="G256" s="15"/>
      <c r="H256" s="18"/>
      <c r="I256" s="19"/>
    </row>
    <row r="257" spans="1:9" x14ac:dyDescent="0.25">
      <c r="A257" s="12"/>
      <c r="B257" s="16"/>
      <c r="C257" s="14"/>
      <c r="D257" s="18"/>
      <c r="E257" s="15"/>
      <c r="F257" s="12"/>
      <c r="G257" s="15"/>
      <c r="H257" s="18"/>
      <c r="I257" s="19"/>
    </row>
    <row r="258" spans="1:9" x14ac:dyDescent="0.25">
      <c r="A258" s="12"/>
      <c r="B258" s="16"/>
      <c r="C258" s="14"/>
      <c r="D258" s="18"/>
      <c r="E258" s="15"/>
      <c r="F258" s="12"/>
      <c r="G258" s="15"/>
      <c r="H258" s="18"/>
      <c r="I258" s="19"/>
    </row>
    <row r="259" spans="1:9" x14ac:dyDescent="0.25">
      <c r="A259" s="12"/>
      <c r="B259" s="16"/>
      <c r="C259" s="14"/>
      <c r="D259" s="18"/>
      <c r="E259" s="15"/>
      <c r="F259" s="12"/>
      <c r="G259" s="15"/>
      <c r="H259" s="18"/>
      <c r="I259" s="19"/>
    </row>
    <row r="260" spans="1:9" x14ac:dyDescent="0.25">
      <c r="A260" s="12"/>
      <c r="B260" s="16"/>
      <c r="C260" s="14"/>
      <c r="D260" s="18"/>
      <c r="E260" s="15"/>
      <c r="F260" s="12"/>
      <c r="G260" s="15"/>
      <c r="H260" s="18"/>
      <c r="I260" s="19"/>
    </row>
    <row r="261" spans="1:9" x14ac:dyDescent="0.25">
      <c r="A261" s="12"/>
      <c r="B261" s="16"/>
      <c r="C261" s="14"/>
      <c r="D261" s="18"/>
      <c r="E261" s="15"/>
      <c r="F261" s="12"/>
      <c r="G261" s="15"/>
      <c r="H261" s="18"/>
      <c r="I261" s="19"/>
    </row>
    <row r="262" spans="1:9" x14ac:dyDescent="0.25">
      <c r="A262" s="12"/>
      <c r="B262" s="16"/>
      <c r="C262" s="14"/>
      <c r="D262" s="18"/>
      <c r="E262" s="15"/>
      <c r="F262" s="12"/>
      <c r="G262" s="15"/>
      <c r="H262" s="18"/>
      <c r="I262" s="19"/>
    </row>
    <row r="263" spans="1:9" x14ac:dyDescent="0.25">
      <c r="A263" s="12"/>
      <c r="B263" s="16"/>
      <c r="C263" s="14"/>
      <c r="D263" s="18"/>
      <c r="E263" s="15"/>
      <c r="F263" s="12"/>
      <c r="G263" s="15"/>
      <c r="H263" s="18"/>
      <c r="I263" s="19"/>
    </row>
    <row r="264" spans="1:9" x14ac:dyDescent="0.25">
      <c r="A264" s="12"/>
      <c r="B264" s="16"/>
      <c r="C264" s="14"/>
      <c r="D264" s="18"/>
      <c r="E264" s="15"/>
      <c r="F264" s="12"/>
      <c r="G264" s="15"/>
      <c r="H264" s="18"/>
      <c r="I264" s="19"/>
    </row>
    <row r="265" spans="1:9" x14ac:dyDescent="0.25">
      <c r="A265" s="12"/>
      <c r="B265" s="16"/>
      <c r="C265" s="14"/>
      <c r="D265" s="18"/>
      <c r="E265" s="15"/>
      <c r="F265" s="12"/>
      <c r="G265" s="15"/>
      <c r="H265" s="18"/>
      <c r="I265" s="19"/>
    </row>
    <row r="266" spans="1:9" x14ac:dyDescent="0.25">
      <c r="A266" s="12"/>
      <c r="B266" s="16"/>
      <c r="C266" s="14"/>
      <c r="D266" s="18"/>
      <c r="E266" s="15"/>
      <c r="F266" s="12"/>
      <c r="G266" s="15"/>
      <c r="H266" s="18"/>
      <c r="I266" s="19"/>
    </row>
    <row r="267" spans="1:9" x14ac:dyDescent="0.25">
      <c r="A267" s="12"/>
      <c r="B267" s="16"/>
      <c r="C267" s="14"/>
      <c r="D267" s="18"/>
      <c r="E267" s="15"/>
      <c r="F267" s="12"/>
      <c r="G267" s="15"/>
      <c r="H267" s="18"/>
      <c r="I267" s="19"/>
    </row>
    <row r="268" spans="1:9" x14ac:dyDescent="0.25">
      <c r="A268" s="12"/>
      <c r="B268" s="16"/>
      <c r="C268" s="14"/>
      <c r="D268" s="18"/>
      <c r="E268" s="15"/>
      <c r="F268" s="12"/>
      <c r="G268" s="15"/>
      <c r="H268" s="18"/>
      <c r="I268" s="19"/>
    </row>
    <row r="269" spans="1:9" x14ac:dyDescent="0.25">
      <c r="A269" s="12"/>
      <c r="B269" s="16"/>
      <c r="C269" s="14"/>
      <c r="D269" s="18"/>
      <c r="E269" s="15"/>
      <c r="F269" s="12"/>
      <c r="G269" s="15"/>
      <c r="H269" s="18"/>
      <c r="I269" s="19"/>
    </row>
    <row r="270" spans="1:9" x14ac:dyDescent="0.25">
      <c r="A270" s="12"/>
      <c r="B270" s="16"/>
      <c r="C270" s="14"/>
      <c r="D270" s="18"/>
      <c r="E270" s="15"/>
      <c r="F270" s="12"/>
      <c r="G270" s="15"/>
      <c r="H270" s="18"/>
      <c r="I270" s="19"/>
    </row>
    <row r="271" spans="1:9" x14ac:dyDescent="0.25">
      <c r="A271" s="12"/>
      <c r="B271" s="16"/>
      <c r="C271" s="14"/>
      <c r="D271" s="18"/>
      <c r="E271" s="15"/>
      <c r="F271" s="12"/>
      <c r="G271" s="15"/>
      <c r="H271" s="18"/>
      <c r="I271" s="19"/>
    </row>
    <row r="272" spans="1:9" x14ac:dyDescent="0.25">
      <c r="A272" s="12"/>
      <c r="B272" s="16"/>
      <c r="C272" s="14"/>
      <c r="D272" s="18"/>
      <c r="E272" s="15"/>
      <c r="F272" s="12"/>
      <c r="G272" s="15"/>
      <c r="H272" s="18"/>
      <c r="I272" s="19"/>
    </row>
    <row r="273" spans="1:9" x14ac:dyDescent="0.25">
      <c r="A273" s="12"/>
      <c r="B273" s="16"/>
      <c r="C273" s="14"/>
      <c r="D273" s="18"/>
      <c r="E273" s="15"/>
      <c r="F273" s="12"/>
      <c r="G273" s="15"/>
      <c r="H273" s="18"/>
      <c r="I273" s="19"/>
    </row>
    <row r="274" spans="1:9" x14ac:dyDescent="0.25">
      <c r="A274" s="12"/>
      <c r="B274" s="16"/>
      <c r="C274" s="14"/>
      <c r="D274" s="18"/>
      <c r="E274" s="15"/>
      <c r="F274" s="12"/>
      <c r="G274" s="15"/>
      <c r="H274" s="18"/>
      <c r="I274" s="19"/>
    </row>
    <row r="275" spans="1:9" x14ac:dyDescent="0.25">
      <c r="A275" s="12"/>
      <c r="B275" s="16"/>
      <c r="C275" s="14"/>
      <c r="D275" s="18"/>
      <c r="E275" s="15"/>
      <c r="F275" s="12"/>
      <c r="G275" s="15"/>
      <c r="H275" s="18"/>
      <c r="I275" s="19"/>
    </row>
    <row r="276" spans="1:9" x14ac:dyDescent="0.25">
      <c r="A276" s="12"/>
      <c r="B276" s="16"/>
      <c r="C276" s="14"/>
      <c r="D276" s="18"/>
      <c r="E276" s="15"/>
      <c r="F276" s="12"/>
      <c r="G276" s="15"/>
      <c r="H276" s="18"/>
      <c r="I276" s="19"/>
    </row>
    <row r="277" spans="1:9" x14ac:dyDescent="0.25">
      <c r="A277" s="12"/>
      <c r="B277" s="16"/>
      <c r="C277" s="14"/>
      <c r="D277" s="18"/>
      <c r="E277" s="15"/>
      <c r="F277" s="12"/>
      <c r="G277" s="15"/>
      <c r="H277" s="18"/>
      <c r="I277" s="19"/>
    </row>
    <row r="278" spans="1:9" x14ac:dyDescent="0.25">
      <c r="A278" s="12"/>
      <c r="B278" s="16"/>
      <c r="C278" s="14"/>
      <c r="D278" s="18"/>
      <c r="E278" s="15"/>
      <c r="F278" s="12"/>
      <c r="G278" s="15"/>
      <c r="H278" s="18"/>
      <c r="I278" s="19"/>
    </row>
    <row r="279" spans="1:9" x14ac:dyDescent="0.25">
      <c r="A279" s="12"/>
      <c r="B279" s="16"/>
      <c r="C279" s="14"/>
      <c r="D279" s="18"/>
      <c r="E279" s="15"/>
      <c r="F279" s="12"/>
      <c r="G279" s="15"/>
      <c r="H279" s="18"/>
      <c r="I279" s="19"/>
    </row>
    <row r="280" spans="1:9" x14ac:dyDescent="0.25">
      <c r="A280" s="12"/>
      <c r="B280" s="16"/>
      <c r="C280" s="14"/>
      <c r="D280" s="18"/>
      <c r="E280" s="15"/>
      <c r="F280" s="12"/>
      <c r="G280" s="15"/>
      <c r="H280" s="18"/>
      <c r="I280" s="19"/>
    </row>
    <row r="281" spans="1:9" x14ac:dyDescent="0.25">
      <c r="A281" s="12"/>
      <c r="B281" s="16"/>
      <c r="C281" s="14"/>
      <c r="D281" s="18"/>
      <c r="E281" s="15"/>
      <c r="F281" s="12"/>
      <c r="G281" s="15"/>
      <c r="H281" s="18"/>
      <c r="I281" s="19"/>
    </row>
    <row r="282" spans="1:9" x14ac:dyDescent="0.25">
      <c r="A282" s="12"/>
      <c r="B282" s="16"/>
      <c r="C282" s="14"/>
      <c r="D282" s="18"/>
      <c r="E282" s="15"/>
      <c r="F282" s="12"/>
      <c r="G282" s="15"/>
      <c r="H282" s="18"/>
      <c r="I282" s="19"/>
    </row>
    <row r="283" spans="1:9" x14ac:dyDescent="0.25">
      <c r="A283" s="12"/>
      <c r="B283" s="16"/>
      <c r="C283" s="14"/>
      <c r="D283" s="18"/>
      <c r="E283" s="15"/>
      <c r="F283" s="12"/>
      <c r="G283" s="15"/>
      <c r="H283" s="18"/>
      <c r="I283" s="19"/>
    </row>
    <row r="284" spans="1:9" x14ac:dyDescent="0.25">
      <c r="A284" s="12"/>
      <c r="B284" s="16"/>
      <c r="C284" s="14"/>
      <c r="D284" s="18"/>
      <c r="E284" s="15"/>
      <c r="F284" s="12"/>
      <c r="G284" s="15"/>
      <c r="H284" s="18"/>
      <c r="I284" s="19"/>
    </row>
    <row r="285" spans="1:9" x14ac:dyDescent="0.25">
      <c r="A285" s="12"/>
      <c r="B285" s="16"/>
      <c r="C285" s="14"/>
      <c r="D285" s="18"/>
      <c r="E285" s="15"/>
      <c r="F285" s="12"/>
      <c r="G285" s="15"/>
      <c r="H285" s="18"/>
      <c r="I285" s="19"/>
    </row>
    <row r="286" spans="1:9" x14ac:dyDescent="0.25">
      <c r="A286" s="12"/>
      <c r="B286" s="16"/>
      <c r="C286" s="14"/>
      <c r="D286" s="18"/>
      <c r="E286" s="15"/>
      <c r="F286" s="12"/>
      <c r="G286" s="15"/>
      <c r="H286" s="18"/>
      <c r="I286" s="19"/>
    </row>
    <row r="287" spans="1:9" x14ac:dyDescent="0.25">
      <c r="A287" s="12"/>
      <c r="B287" s="16"/>
      <c r="C287" s="14"/>
      <c r="D287" s="18"/>
      <c r="E287" s="15"/>
      <c r="F287" s="12"/>
      <c r="G287" s="15"/>
      <c r="H287" s="18"/>
      <c r="I287" s="19"/>
    </row>
    <row r="288" spans="1:9" x14ac:dyDescent="0.25">
      <c r="A288" s="12"/>
      <c r="B288" s="16"/>
      <c r="C288" s="14"/>
      <c r="D288" s="18"/>
      <c r="E288" s="15"/>
      <c r="F288" s="12"/>
      <c r="G288" s="15"/>
      <c r="H288" s="18"/>
      <c r="I288" s="19"/>
    </row>
    <row r="289" spans="1:9" x14ac:dyDescent="0.25">
      <c r="A289" s="12"/>
      <c r="B289" s="16"/>
      <c r="C289" s="14"/>
      <c r="D289" s="18"/>
      <c r="E289" s="15"/>
      <c r="F289" s="12"/>
      <c r="G289" s="15"/>
      <c r="H289" s="18"/>
      <c r="I289" s="19"/>
    </row>
    <row r="290" spans="1:9" x14ac:dyDescent="0.25">
      <c r="A290" s="12"/>
      <c r="B290" s="16"/>
      <c r="C290" s="14"/>
      <c r="D290" s="18"/>
      <c r="E290" s="15"/>
      <c r="F290" s="12"/>
      <c r="G290" s="15"/>
      <c r="H290" s="18"/>
      <c r="I290" s="19"/>
    </row>
    <row r="291" spans="1:9" x14ac:dyDescent="0.25">
      <c r="A291" s="12"/>
      <c r="B291" s="16"/>
      <c r="C291" s="14"/>
      <c r="D291" s="18"/>
      <c r="E291" s="15"/>
      <c r="F291" s="12"/>
      <c r="G291" s="15"/>
      <c r="H291" s="18"/>
      <c r="I291" s="19"/>
    </row>
    <row r="292" spans="1:9" x14ac:dyDescent="0.25">
      <c r="A292" s="12"/>
      <c r="B292" s="16"/>
      <c r="C292" s="14"/>
      <c r="D292" s="18"/>
      <c r="E292" s="15"/>
      <c r="F292" s="12"/>
      <c r="G292" s="15"/>
      <c r="H292" s="18"/>
      <c r="I292" s="19"/>
    </row>
    <row r="293" spans="1:9" x14ac:dyDescent="0.25">
      <c r="A293" s="12"/>
      <c r="B293" s="16"/>
      <c r="C293" s="14"/>
      <c r="D293" s="18"/>
      <c r="E293" s="15"/>
      <c r="F293" s="12"/>
      <c r="G293" s="15"/>
      <c r="H293" s="18"/>
      <c r="I293" s="19"/>
    </row>
    <row r="294" spans="1:9" x14ac:dyDescent="0.25">
      <c r="A294" s="12"/>
      <c r="B294" s="16"/>
      <c r="C294" s="14"/>
      <c r="D294" s="18"/>
      <c r="E294" s="15"/>
      <c r="F294" s="12"/>
      <c r="G294" s="15"/>
      <c r="H294" s="18"/>
      <c r="I294" s="19"/>
    </row>
    <row r="295" spans="1:9" x14ac:dyDescent="0.25">
      <c r="A295" s="12"/>
      <c r="B295" s="16"/>
      <c r="C295" s="14"/>
      <c r="D295" s="18"/>
      <c r="E295" s="15"/>
      <c r="F295" s="12"/>
      <c r="G295" s="15"/>
      <c r="H295" s="18"/>
      <c r="I295" s="19"/>
    </row>
    <row r="296" spans="1:9" x14ac:dyDescent="0.25">
      <c r="A296" s="12"/>
      <c r="B296" s="16"/>
      <c r="C296" s="14"/>
      <c r="D296" s="18"/>
      <c r="E296" s="15"/>
      <c r="F296" s="12"/>
      <c r="G296" s="15"/>
      <c r="H296" s="18"/>
      <c r="I296" s="19"/>
    </row>
    <row r="297" spans="1:9" x14ac:dyDescent="0.25">
      <c r="A297" s="12"/>
      <c r="B297" s="16"/>
      <c r="C297" s="14"/>
      <c r="D297" s="18"/>
      <c r="E297" s="15"/>
      <c r="F297" s="12"/>
      <c r="G297" s="15"/>
      <c r="H297" s="18"/>
      <c r="I297" s="19"/>
    </row>
    <row r="298" spans="1:9" x14ac:dyDescent="0.25">
      <c r="A298" s="12"/>
      <c r="B298" s="16"/>
      <c r="C298" s="14"/>
      <c r="D298" s="18"/>
      <c r="E298" s="15"/>
      <c r="F298" s="12"/>
      <c r="G298" s="15"/>
      <c r="H298" s="18"/>
      <c r="I298" s="19"/>
    </row>
    <row r="299" spans="1:9" x14ac:dyDescent="0.25">
      <c r="A299" s="12"/>
      <c r="B299" s="16"/>
      <c r="C299" s="14"/>
      <c r="D299" s="18"/>
      <c r="E299" s="15"/>
      <c r="F299" s="12"/>
      <c r="G299" s="15"/>
      <c r="H299" s="18"/>
      <c r="I299" s="19"/>
    </row>
    <row r="300" spans="1:9" x14ac:dyDescent="0.25">
      <c r="A300" s="12"/>
      <c r="B300" s="16"/>
      <c r="C300" s="14"/>
      <c r="D300" s="18"/>
      <c r="E300" s="15"/>
      <c r="F300" s="12"/>
      <c r="G300" s="15"/>
      <c r="H300" s="18"/>
      <c r="I300" s="19"/>
    </row>
    <row r="301" spans="1:9" x14ac:dyDescent="0.25">
      <c r="A301" s="12"/>
      <c r="B301" s="16"/>
      <c r="C301" s="14"/>
      <c r="D301" s="18"/>
      <c r="E301" s="15"/>
      <c r="F301" s="12"/>
      <c r="G301" s="15"/>
      <c r="H301" s="18"/>
      <c r="I301" s="19"/>
    </row>
    <row r="302" spans="1:9" x14ac:dyDescent="0.25">
      <c r="A302" s="12"/>
      <c r="B302" s="16"/>
      <c r="C302" s="14"/>
      <c r="D302" s="18"/>
      <c r="E302" s="15"/>
      <c r="F302" s="12"/>
      <c r="G302" s="15"/>
      <c r="H302" s="18"/>
      <c r="I302" s="19"/>
    </row>
    <row r="303" spans="1:9" x14ac:dyDescent="0.25">
      <c r="A303" s="12"/>
      <c r="B303" s="16"/>
      <c r="C303" s="14"/>
      <c r="D303" s="18"/>
      <c r="E303" s="15"/>
      <c r="F303" s="12"/>
      <c r="G303" s="15"/>
      <c r="H303" s="18"/>
      <c r="I303" s="19"/>
    </row>
    <row r="304" spans="1:9" x14ac:dyDescent="0.25">
      <c r="A304" s="12"/>
      <c r="B304" s="16"/>
      <c r="C304" s="14"/>
      <c r="D304" s="18"/>
      <c r="E304" s="15"/>
      <c r="F304" s="12"/>
      <c r="G304" s="15"/>
      <c r="H304" s="18"/>
      <c r="I304" s="19"/>
    </row>
    <row r="305" spans="1:9" x14ac:dyDescent="0.25">
      <c r="A305" s="12"/>
      <c r="B305" s="16"/>
      <c r="C305" s="14"/>
      <c r="D305" s="18"/>
      <c r="E305" s="15"/>
      <c r="F305" s="12"/>
      <c r="G305" s="15"/>
      <c r="H305" s="18"/>
      <c r="I305" s="19"/>
    </row>
    <row r="306" spans="1:9" x14ac:dyDescent="0.25">
      <c r="A306" s="12"/>
      <c r="B306" s="16"/>
      <c r="C306" s="14"/>
      <c r="D306" s="18"/>
      <c r="E306" s="15"/>
      <c r="F306" s="12"/>
      <c r="G306" s="15"/>
      <c r="H306" s="18"/>
      <c r="I306" s="19"/>
    </row>
    <row r="307" spans="1:9" x14ac:dyDescent="0.25">
      <c r="A307" s="12"/>
      <c r="B307" s="16"/>
      <c r="C307" s="14"/>
      <c r="D307" s="18"/>
      <c r="E307" s="15"/>
      <c r="F307" s="12"/>
      <c r="G307" s="15"/>
      <c r="H307" s="18"/>
      <c r="I307" s="19"/>
    </row>
    <row r="308" spans="1:9" x14ac:dyDescent="0.25">
      <c r="A308" s="12"/>
      <c r="B308" s="16"/>
      <c r="C308" s="14"/>
      <c r="D308" s="18"/>
      <c r="E308" s="15"/>
      <c r="F308" s="12"/>
      <c r="G308" s="15"/>
      <c r="H308" s="18"/>
      <c r="I308" s="19"/>
    </row>
    <row r="309" spans="1:9" x14ac:dyDescent="0.25">
      <c r="A309" s="12"/>
      <c r="B309" s="16"/>
      <c r="C309" s="14"/>
      <c r="D309" s="18"/>
      <c r="E309" s="15"/>
      <c r="F309" s="12"/>
      <c r="G309" s="15"/>
      <c r="H309" s="18"/>
      <c r="I309" s="19"/>
    </row>
    <row r="310" spans="1:9" x14ac:dyDescent="0.25">
      <c r="A310" s="12"/>
      <c r="B310" s="16"/>
      <c r="C310" s="14"/>
      <c r="D310" s="18"/>
      <c r="E310" s="15"/>
      <c r="F310" s="12"/>
      <c r="G310" s="15"/>
      <c r="H310" s="18"/>
      <c r="I310" s="19"/>
    </row>
    <row r="311" spans="1:9" x14ac:dyDescent="0.25">
      <c r="A311" s="12"/>
      <c r="B311" s="16"/>
      <c r="C311" s="14"/>
      <c r="D311" s="18"/>
      <c r="E311" s="15"/>
      <c r="F311" s="12"/>
      <c r="G311" s="15"/>
      <c r="H311" s="18"/>
      <c r="I311" s="19"/>
    </row>
    <row r="312" spans="1:9" x14ac:dyDescent="0.25">
      <c r="A312" s="12"/>
      <c r="B312" s="16"/>
      <c r="C312" s="14"/>
      <c r="D312" s="18"/>
      <c r="E312" s="15"/>
      <c r="F312" s="12"/>
      <c r="G312" s="15"/>
      <c r="H312" s="18"/>
      <c r="I312" s="19"/>
    </row>
    <row r="313" spans="1:9" x14ac:dyDescent="0.25">
      <c r="A313" s="12"/>
      <c r="B313" s="16"/>
      <c r="C313" s="14"/>
      <c r="D313" s="18"/>
      <c r="E313" s="15"/>
      <c r="F313" s="12"/>
      <c r="G313" s="15"/>
      <c r="H313" s="18"/>
      <c r="I313" s="19"/>
    </row>
    <row r="314" spans="1:9" x14ac:dyDescent="0.25">
      <c r="A314" s="12"/>
      <c r="B314" s="16"/>
      <c r="C314" s="14"/>
      <c r="D314" s="18"/>
      <c r="E314" s="15"/>
      <c r="F314" s="12"/>
      <c r="G314" s="15"/>
      <c r="H314" s="18"/>
      <c r="I314" s="19"/>
    </row>
    <row r="315" spans="1:9" x14ac:dyDescent="0.25">
      <c r="A315" s="12"/>
      <c r="B315" s="16"/>
      <c r="C315" s="14"/>
      <c r="D315" s="18"/>
      <c r="E315" s="15"/>
      <c r="F315" s="12"/>
      <c r="G315" s="15"/>
      <c r="H315" s="18"/>
      <c r="I315" s="19"/>
    </row>
    <row r="316" spans="1:9" x14ac:dyDescent="0.25">
      <c r="A316" s="12"/>
      <c r="B316" s="16"/>
      <c r="C316" s="14"/>
      <c r="D316" s="18"/>
      <c r="E316" s="15"/>
      <c r="F316" s="12"/>
      <c r="G316" s="15"/>
      <c r="H316" s="18"/>
      <c r="I316" s="19"/>
    </row>
    <row r="317" spans="1:9" x14ac:dyDescent="0.25">
      <c r="A317" s="12"/>
      <c r="B317" s="16"/>
      <c r="C317" s="14"/>
      <c r="D317" s="18"/>
      <c r="E317" s="15"/>
      <c r="F317" s="12"/>
      <c r="G317" s="15"/>
      <c r="H317" s="18"/>
      <c r="I317" s="19"/>
    </row>
    <row r="318" spans="1:9" x14ac:dyDescent="0.25">
      <c r="A318" s="12"/>
      <c r="B318" s="16"/>
      <c r="C318" s="14"/>
      <c r="D318" s="18"/>
      <c r="E318" s="15"/>
      <c r="F318" s="12"/>
      <c r="G318" s="15"/>
      <c r="H318" s="18"/>
      <c r="I318" s="19"/>
    </row>
    <row r="319" spans="1:9" x14ac:dyDescent="0.25">
      <c r="A319" s="12"/>
      <c r="B319" s="16"/>
      <c r="C319" s="14"/>
      <c r="D319" s="18"/>
      <c r="E319" s="15"/>
      <c r="F319" s="12"/>
      <c r="G319" s="15"/>
      <c r="H319" s="18"/>
      <c r="I319" s="19"/>
    </row>
    <row r="320" spans="1:9" x14ac:dyDescent="0.25">
      <c r="A320" s="12"/>
      <c r="B320" s="16"/>
      <c r="C320" s="14"/>
      <c r="D320" s="18"/>
      <c r="E320" s="15"/>
      <c r="F320" s="12"/>
      <c r="G320" s="15"/>
      <c r="H320" s="18"/>
      <c r="I320" s="19"/>
    </row>
    <row r="321" spans="1:9" x14ac:dyDescent="0.25">
      <c r="A321" s="12"/>
      <c r="B321" s="16"/>
      <c r="C321" s="14"/>
      <c r="D321" s="18"/>
      <c r="E321" s="15"/>
      <c r="F321" s="12"/>
      <c r="G321" s="15"/>
      <c r="H321" s="18"/>
      <c r="I321" s="19"/>
    </row>
    <row r="322" spans="1:9" x14ac:dyDescent="0.25">
      <c r="A322" s="12"/>
      <c r="B322" s="16"/>
      <c r="C322" s="14"/>
      <c r="D322" s="18"/>
      <c r="E322" s="15"/>
      <c r="F322" s="12"/>
      <c r="G322" s="15"/>
      <c r="H322" s="18"/>
      <c r="I322" s="19"/>
    </row>
    <row r="323" spans="1:9" x14ac:dyDescent="0.25">
      <c r="A323" s="12"/>
      <c r="B323" s="16"/>
      <c r="C323" s="14"/>
      <c r="D323" s="18"/>
      <c r="E323" s="15"/>
      <c r="F323" s="12"/>
      <c r="G323" s="15"/>
      <c r="H323" s="18"/>
      <c r="I323" s="19"/>
    </row>
    <row r="324" spans="1:9" x14ac:dyDescent="0.25">
      <c r="A324" s="12"/>
      <c r="B324" s="16"/>
      <c r="C324" s="14"/>
      <c r="D324" s="18"/>
      <c r="E324" s="15"/>
      <c r="F324" s="12"/>
      <c r="G324" s="15"/>
      <c r="H324" s="18"/>
      <c r="I324" s="19"/>
    </row>
    <row r="325" spans="1:9" x14ac:dyDescent="0.25">
      <c r="A325" s="12"/>
      <c r="B325" s="16"/>
      <c r="C325" s="14"/>
      <c r="D325" s="18"/>
      <c r="E325" s="15"/>
      <c r="F325" s="12"/>
      <c r="G325" s="15"/>
      <c r="H325" s="18"/>
      <c r="I325" s="19"/>
    </row>
    <row r="326" spans="1:9" x14ac:dyDescent="0.25">
      <c r="A326" s="12"/>
      <c r="B326" s="16"/>
      <c r="C326" s="14"/>
      <c r="D326" s="18"/>
      <c r="E326" s="15"/>
      <c r="F326" s="12"/>
      <c r="G326" s="15"/>
      <c r="H326" s="18"/>
      <c r="I326" s="19"/>
    </row>
    <row r="327" spans="1:9" x14ac:dyDescent="0.25">
      <c r="A327" s="12"/>
      <c r="B327" s="16"/>
      <c r="C327" s="14"/>
      <c r="D327" s="18"/>
      <c r="E327" s="15"/>
      <c r="F327" s="12"/>
      <c r="G327" s="15"/>
      <c r="H327" s="18"/>
      <c r="I327" s="19"/>
    </row>
    <row r="328" spans="1:9" x14ac:dyDescent="0.25">
      <c r="A328" s="12"/>
      <c r="B328" s="16"/>
      <c r="C328" s="14"/>
      <c r="D328" s="18"/>
      <c r="E328" s="15"/>
      <c r="F328" s="12"/>
      <c r="G328" s="15"/>
      <c r="H328" s="18"/>
      <c r="I328" s="19"/>
    </row>
    <row r="329" spans="1:9" x14ac:dyDescent="0.25">
      <c r="A329" s="12"/>
      <c r="B329" s="16"/>
      <c r="C329" s="14"/>
      <c r="D329" s="18"/>
      <c r="E329" s="15"/>
      <c r="F329" s="12"/>
      <c r="G329" s="15"/>
      <c r="H329" s="18"/>
      <c r="I329" s="19"/>
    </row>
    <row r="330" spans="1:9" x14ac:dyDescent="0.25">
      <c r="A330" s="12"/>
      <c r="B330" s="16"/>
      <c r="C330" s="14"/>
      <c r="D330" s="18"/>
      <c r="E330" s="15"/>
      <c r="F330" s="12"/>
      <c r="G330" s="15"/>
      <c r="H330" s="18"/>
      <c r="I330" s="19"/>
    </row>
    <row r="331" spans="1:9" x14ac:dyDescent="0.25">
      <c r="A331" s="12"/>
      <c r="B331" s="16"/>
      <c r="C331" s="14"/>
      <c r="D331" s="18"/>
      <c r="E331" s="15"/>
      <c r="F331" s="12"/>
      <c r="G331" s="15"/>
      <c r="H331" s="18"/>
      <c r="I331" s="19"/>
    </row>
    <row r="332" spans="1:9" x14ac:dyDescent="0.25">
      <c r="A332" s="12"/>
      <c r="B332" s="16"/>
      <c r="C332" s="14"/>
      <c r="D332" s="18"/>
      <c r="E332" s="15"/>
      <c r="F332" s="12"/>
      <c r="G332" s="15"/>
      <c r="H332" s="18"/>
      <c r="I332" s="19"/>
    </row>
    <row r="333" spans="1:9" x14ac:dyDescent="0.25">
      <c r="A333" s="12"/>
      <c r="B333" s="16"/>
      <c r="C333" s="14"/>
      <c r="D333" s="18"/>
      <c r="E333" s="15"/>
      <c r="F333" s="12"/>
      <c r="G333" s="15"/>
      <c r="H333" s="18"/>
      <c r="I333" s="19"/>
    </row>
    <row r="334" spans="1:9" x14ac:dyDescent="0.25">
      <c r="A334" s="12"/>
      <c r="B334" s="16"/>
      <c r="C334" s="14"/>
      <c r="D334" s="18"/>
      <c r="E334" s="15"/>
      <c r="F334" s="12"/>
      <c r="G334" s="15"/>
      <c r="H334" s="18"/>
      <c r="I334" s="19"/>
    </row>
    <row r="335" spans="1:9" x14ac:dyDescent="0.25">
      <c r="A335" s="12"/>
      <c r="B335" s="16"/>
      <c r="C335" s="14"/>
      <c r="D335" s="18"/>
      <c r="E335" s="15"/>
      <c r="F335" s="12"/>
      <c r="G335" s="15"/>
      <c r="H335" s="18"/>
      <c r="I335" s="19"/>
    </row>
    <row r="336" spans="1:9" x14ac:dyDescent="0.25">
      <c r="A336" s="12"/>
      <c r="B336" s="16"/>
      <c r="C336" s="14"/>
      <c r="D336" s="18"/>
      <c r="E336" s="15"/>
      <c r="F336" s="12"/>
      <c r="G336" s="15"/>
      <c r="H336" s="18"/>
      <c r="I336" s="19"/>
    </row>
    <row r="337" spans="1:9" x14ac:dyDescent="0.25">
      <c r="A337" s="12"/>
      <c r="B337" s="16"/>
      <c r="C337" s="14"/>
      <c r="D337" s="18"/>
      <c r="E337" s="15"/>
      <c r="F337" s="12"/>
      <c r="G337" s="15"/>
      <c r="H337" s="18"/>
      <c r="I337" s="19"/>
    </row>
    <row r="338" spans="1:9" x14ac:dyDescent="0.25">
      <c r="A338" s="12"/>
      <c r="B338" s="16"/>
      <c r="C338" s="14"/>
      <c r="D338" s="18"/>
      <c r="E338" s="15"/>
      <c r="F338" s="12"/>
      <c r="G338" s="15"/>
      <c r="H338" s="18"/>
      <c r="I338" s="19"/>
    </row>
    <row r="339" spans="1:9" x14ac:dyDescent="0.25">
      <c r="A339" s="12"/>
      <c r="B339" s="16"/>
      <c r="C339" s="14"/>
      <c r="D339" s="18"/>
      <c r="E339" s="15"/>
      <c r="F339" s="12"/>
      <c r="G339" s="15"/>
      <c r="H339" s="18"/>
      <c r="I339" s="19"/>
    </row>
    <row r="340" spans="1:9" x14ac:dyDescent="0.25">
      <c r="A340" s="12"/>
      <c r="B340" s="16"/>
      <c r="C340" s="14"/>
      <c r="D340" s="18"/>
      <c r="E340" s="15"/>
      <c r="F340" s="12"/>
      <c r="G340" s="15"/>
      <c r="H340" s="18"/>
      <c r="I340" s="19"/>
    </row>
    <row r="341" spans="1:9" x14ac:dyDescent="0.25">
      <c r="A341" s="12"/>
      <c r="B341" s="16"/>
      <c r="C341" s="14"/>
      <c r="D341" s="18"/>
      <c r="E341" s="15"/>
      <c r="F341" s="12"/>
      <c r="G341" s="15"/>
      <c r="H341" s="18"/>
      <c r="I341" s="19"/>
    </row>
    <row r="342" spans="1:9" x14ac:dyDescent="0.25">
      <c r="A342" s="12"/>
      <c r="B342" s="16"/>
      <c r="C342" s="14"/>
      <c r="D342" s="18"/>
      <c r="E342" s="15"/>
      <c r="F342" s="12"/>
      <c r="G342" s="15"/>
      <c r="H342" s="18"/>
      <c r="I342" s="19"/>
    </row>
    <row r="343" spans="1:9" x14ac:dyDescent="0.25">
      <c r="A343" s="12"/>
      <c r="B343" s="16"/>
      <c r="C343" s="14"/>
      <c r="D343" s="18"/>
      <c r="E343" s="15"/>
      <c r="F343" s="12"/>
      <c r="G343" s="15"/>
      <c r="H343" s="18"/>
      <c r="I343" s="19"/>
    </row>
    <row r="344" spans="1:9" x14ac:dyDescent="0.25">
      <c r="A344" s="12"/>
      <c r="B344" s="16"/>
      <c r="C344" s="14"/>
      <c r="D344" s="18"/>
      <c r="E344" s="15"/>
      <c r="F344" s="12"/>
      <c r="G344" s="15"/>
      <c r="H344" s="18"/>
      <c r="I344" s="19"/>
    </row>
    <row r="345" spans="1:9" x14ac:dyDescent="0.25">
      <c r="A345" s="12"/>
      <c r="B345" s="16"/>
      <c r="C345" s="14"/>
      <c r="D345" s="18"/>
      <c r="E345" s="15"/>
      <c r="F345" s="12"/>
      <c r="G345" s="15"/>
      <c r="H345" s="18"/>
      <c r="I345" s="19"/>
    </row>
    <row r="346" spans="1:9" x14ac:dyDescent="0.25">
      <c r="A346" s="12"/>
      <c r="B346" s="16"/>
      <c r="C346" s="14"/>
      <c r="D346" s="18"/>
      <c r="E346" s="15"/>
      <c r="F346" s="12"/>
      <c r="G346" s="15"/>
      <c r="H346" s="18"/>
      <c r="I346" s="19"/>
    </row>
    <row r="347" spans="1:9" x14ac:dyDescent="0.25">
      <c r="A347" s="12"/>
      <c r="B347" s="16"/>
      <c r="C347" s="14"/>
      <c r="D347" s="18"/>
      <c r="E347" s="15"/>
      <c r="F347" s="12"/>
      <c r="G347" s="15"/>
      <c r="H347" s="18"/>
      <c r="I347" s="19"/>
    </row>
    <row r="348" spans="1:9" x14ac:dyDescent="0.25">
      <c r="A348" s="12"/>
      <c r="B348" s="16"/>
      <c r="C348" s="14"/>
      <c r="D348" s="18"/>
      <c r="E348" s="15"/>
      <c r="F348" s="12"/>
      <c r="G348" s="15"/>
      <c r="H348" s="18"/>
      <c r="I348" s="19"/>
    </row>
    <row r="349" spans="1:9" x14ac:dyDescent="0.25">
      <c r="A349" s="12"/>
      <c r="B349" s="16"/>
      <c r="C349" s="14"/>
      <c r="D349" s="18"/>
      <c r="E349" s="15"/>
      <c r="F349" s="12"/>
      <c r="G349" s="15"/>
      <c r="H349" s="18"/>
      <c r="I349" s="19"/>
    </row>
    <row r="350" spans="1:9" x14ac:dyDescent="0.25">
      <c r="A350" s="12"/>
      <c r="B350" s="16"/>
      <c r="C350" s="14"/>
      <c r="D350" s="18"/>
      <c r="E350" s="15"/>
      <c r="F350" s="12"/>
      <c r="G350" s="15"/>
      <c r="H350" s="18"/>
      <c r="I350" s="19"/>
    </row>
    <row r="351" spans="1:9" x14ac:dyDescent="0.25">
      <c r="A351" s="12"/>
      <c r="B351" s="16"/>
      <c r="C351" s="14"/>
      <c r="D351" s="18"/>
      <c r="E351" s="15"/>
      <c r="F351" s="12"/>
      <c r="G351" s="15"/>
      <c r="H351" s="18"/>
      <c r="I351" s="19"/>
    </row>
    <row r="352" spans="1:9" x14ac:dyDescent="0.25">
      <c r="A352" s="12"/>
      <c r="B352" s="16"/>
      <c r="C352" s="14"/>
      <c r="D352" s="18"/>
      <c r="E352" s="15"/>
      <c r="F352" s="12"/>
      <c r="G352" s="15"/>
      <c r="H352" s="18"/>
      <c r="I352" s="19"/>
    </row>
    <row r="353" spans="1:9" x14ac:dyDescent="0.25">
      <c r="A353" s="12"/>
      <c r="B353" s="16"/>
      <c r="C353" s="14"/>
      <c r="D353" s="18"/>
      <c r="E353" s="15"/>
      <c r="F353" s="12"/>
      <c r="G353" s="15"/>
      <c r="H353" s="18"/>
      <c r="I353" s="19"/>
    </row>
    <row r="354" spans="1:9" x14ac:dyDescent="0.25">
      <c r="A354" s="12"/>
      <c r="B354" s="16"/>
      <c r="C354" s="14"/>
      <c r="D354" s="18"/>
      <c r="E354" s="15"/>
      <c r="F354" s="12"/>
      <c r="G354" s="15"/>
      <c r="H354" s="18"/>
      <c r="I354" s="19"/>
    </row>
    <row r="355" spans="1:9" x14ac:dyDescent="0.25">
      <c r="A355" s="12"/>
      <c r="B355" s="16"/>
      <c r="C355" s="14"/>
      <c r="D355" s="18"/>
      <c r="E355" s="15"/>
      <c r="F355" s="12"/>
      <c r="G355" s="15"/>
      <c r="H355" s="18"/>
      <c r="I355" s="19"/>
    </row>
    <row r="356" spans="1:9" x14ac:dyDescent="0.25">
      <c r="A356" s="12"/>
      <c r="B356" s="16"/>
      <c r="C356" s="14"/>
      <c r="D356" s="18"/>
      <c r="E356" s="15"/>
      <c r="F356" s="12"/>
      <c r="G356" s="15"/>
      <c r="H356" s="18"/>
      <c r="I356" s="19"/>
    </row>
    <row r="357" spans="1:9" x14ac:dyDescent="0.25">
      <c r="A357" s="12"/>
      <c r="B357" s="16"/>
      <c r="C357" s="14"/>
      <c r="D357" s="18"/>
      <c r="E357" s="15"/>
      <c r="F357" s="12"/>
      <c r="G357" s="15"/>
      <c r="H357" s="18"/>
      <c r="I357" s="19"/>
    </row>
    <row r="358" spans="1:9" x14ac:dyDescent="0.25">
      <c r="A358" s="12"/>
      <c r="B358" s="16"/>
      <c r="C358" s="14"/>
      <c r="D358" s="18"/>
      <c r="E358" s="15"/>
      <c r="F358" s="12"/>
      <c r="G358" s="15"/>
      <c r="H358" s="18"/>
      <c r="I358" s="19"/>
    </row>
    <row r="359" spans="1:9" x14ac:dyDescent="0.25">
      <c r="A359" s="12"/>
      <c r="B359" s="16"/>
      <c r="C359" s="14"/>
      <c r="D359" s="18"/>
      <c r="E359" s="15"/>
      <c r="F359" s="12"/>
      <c r="G359" s="15"/>
      <c r="H359" s="18"/>
      <c r="I359" s="19"/>
    </row>
    <row r="360" spans="1:9" x14ac:dyDescent="0.25">
      <c r="A360" s="12"/>
      <c r="B360" s="16"/>
      <c r="C360" s="14"/>
      <c r="D360" s="18"/>
      <c r="E360" s="15"/>
      <c r="F360" s="12"/>
      <c r="G360" s="15"/>
      <c r="H360" s="18"/>
      <c r="I360" s="19"/>
    </row>
    <row r="361" spans="1:9" x14ac:dyDescent="0.25">
      <c r="A361" s="12"/>
      <c r="B361" s="16"/>
      <c r="C361" s="14"/>
      <c r="D361" s="18"/>
      <c r="E361" s="15"/>
      <c r="F361" s="12"/>
      <c r="G361" s="15"/>
      <c r="H361" s="18"/>
      <c r="I361" s="19"/>
    </row>
    <row r="362" spans="1:9" x14ac:dyDescent="0.25">
      <c r="A362" s="12"/>
      <c r="B362" s="16"/>
      <c r="C362" s="14"/>
      <c r="D362" s="18"/>
      <c r="E362" s="15"/>
      <c r="F362" s="12"/>
      <c r="G362" s="15"/>
      <c r="H362" s="18"/>
      <c r="I362" s="19"/>
    </row>
    <row r="363" spans="1:9" x14ac:dyDescent="0.25">
      <c r="A363" s="12"/>
      <c r="B363" s="16"/>
      <c r="C363" s="14"/>
      <c r="D363" s="18"/>
      <c r="E363" s="15"/>
      <c r="F363" s="12"/>
      <c r="G363" s="15"/>
      <c r="H363" s="18"/>
      <c r="I363" s="19"/>
    </row>
    <row r="364" spans="1:9" x14ac:dyDescent="0.25">
      <c r="A364" s="12"/>
      <c r="B364" s="16"/>
      <c r="C364" s="14"/>
      <c r="D364" s="18"/>
      <c r="E364" s="15"/>
      <c r="F364" s="12"/>
      <c r="G364" s="15"/>
      <c r="H364" s="18"/>
      <c r="I364" s="19"/>
    </row>
  </sheetData>
  <autoFilter ref="A2:I2">
    <sortState ref="A3:I364">
      <sortCondition ref="A2"/>
    </sortState>
  </autoFilter>
  <pageMargins left="0.54166666666666663" right="0.20833333333333334" top="0.75" bottom="0.75" header="0.3" footer="0.3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view="pageLayout" topLeftCell="A4" zoomScale="130" zoomScalePageLayoutView="130" workbookViewId="0">
      <selection activeCell="C11" sqref="C11"/>
    </sheetView>
  </sheetViews>
  <sheetFormatPr defaultRowHeight="15" x14ac:dyDescent="0.25"/>
  <cols>
    <col min="1" max="2" width="8.140625" style="36" customWidth="1"/>
    <col min="3" max="3" width="29.140625" style="36" customWidth="1"/>
    <col min="4" max="4" width="9.140625" style="36" hidden="1" customWidth="1"/>
    <col min="5" max="16384" width="9.140625" style="36"/>
  </cols>
  <sheetData>
    <row r="1" spans="1:9" ht="27.75" customHeight="1" x14ac:dyDescent="0.25">
      <c r="A1" s="59" t="s">
        <v>584</v>
      </c>
      <c r="B1" s="59"/>
      <c r="C1" s="59"/>
      <c r="D1" s="59"/>
      <c r="E1" s="59"/>
      <c r="F1" s="59"/>
      <c r="G1" s="59"/>
      <c r="H1" s="38"/>
      <c r="I1" s="38"/>
    </row>
    <row r="2" spans="1:9" x14ac:dyDescent="0.25">
      <c r="A2" s="60" t="s">
        <v>558</v>
      </c>
      <c r="B2" s="60"/>
      <c r="C2" s="60"/>
      <c r="D2" s="60"/>
      <c r="E2" s="60"/>
      <c r="F2" s="60"/>
      <c r="G2" s="60"/>
    </row>
    <row r="3" spans="1:9" x14ac:dyDescent="0.25">
      <c r="C3" s="61"/>
      <c r="D3" s="61"/>
      <c r="E3" s="52"/>
      <c r="F3" s="51" t="s">
        <v>585</v>
      </c>
    </row>
    <row r="4" spans="1:9" x14ac:dyDescent="0.25">
      <c r="F4" s="37" t="s">
        <v>586</v>
      </c>
    </row>
    <row r="6" spans="1:9" x14ac:dyDescent="0.25">
      <c r="B6" s="39" t="s">
        <v>5</v>
      </c>
      <c r="C6" s="39" t="s">
        <v>559</v>
      </c>
      <c r="D6" s="39" t="s">
        <v>8</v>
      </c>
      <c r="E6" s="39" t="s">
        <v>7</v>
      </c>
    </row>
    <row r="7" spans="1:9" x14ac:dyDescent="0.25">
      <c r="B7" s="1">
        <v>1</v>
      </c>
      <c r="C7" s="40" t="s">
        <v>587</v>
      </c>
      <c r="D7" s="40"/>
      <c r="E7" s="1">
        <v>120</v>
      </c>
    </row>
    <row r="8" spans="1:9" x14ac:dyDescent="0.25">
      <c r="B8" s="1">
        <v>2</v>
      </c>
      <c r="C8" s="40" t="s">
        <v>25</v>
      </c>
      <c r="D8" s="40"/>
      <c r="E8" s="1">
        <v>100</v>
      </c>
    </row>
    <row r="9" spans="1:9" x14ac:dyDescent="0.25">
      <c r="B9" s="1">
        <v>3</v>
      </c>
      <c r="C9" s="40" t="s">
        <v>76</v>
      </c>
      <c r="D9" s="40"/>
      <c r="E9" s="1">
        <v>94</v>
      </c>
    </row>
    <row r="10" spans="1:9" x14ac:dyDescent="0.25">
      <c r="B10" s="1">
        <v>4</v>
      </c>
      <c r="C10" s="40" t="s">
        <v>66</v>
      </c>
      <c r="D10" s="40"/>
      <c r="E10" s="1">
        <v>94</v>
      </c>
    </row>
    <row r="11" spans="1:9" x14ac:dyDescent="0.25">
      <c r="B11" s="1">
        <v>5</v>
      </c>
      <c r="C11" s="40" t="s">
        <v>588</v>
      </c>
      <c r="D11" s="41"/>
      <c r="E11" s="1">
        <v>93</v>
      </c>
    </row>
    <row r="12" spans="1:9" x14ac:dyDescent="0.25">
      <c r="B12" s="1">
        <v>6</v>
      </c>
      <c r="C12" s="40" t="s">
        <v>29</v>
      </c>
      <c r="D12" s="40"/>
      <c r="E12" s="1">
        <v>91</v>
      </c>
    </row>
    <row r="13" spans="1:9" x14ac:dyDescent="0.25">
      <c r="B13" s="1">
        <v>7</v>
      </c>
      <c r="C13" s="40" t="s">
        <v>560</v>
      </c>
      <c r="D13" s="40"/>
      <c r="E13" s="1">
        <v>87</v>
      </c>
      <c r="G13" s="41"/>
    </row>
    <row r="14" spans="1:9" x14ac:dyDescent="0.25">
      <c r="B14" s="1">
        <v>8</v>
      </c>
      <c r="C14" s="40" t="s">
        <v>53</v>
      </c>
      <c r="D14" s="40"/>
      <c r="E14" s="1">
        <v>84</v>
      </c>
      <c r="G14" s="41"/>
    </row>
    <row r="15" spans="1:9" x14ac:dyDescent="0.25">
      <c r="B15" s="1">
        <v>9</v>
      </c>
      <c r="C15" s="40" t="s">
        <v>58</v>
      </c>
      <c r="D15" s="40"/>
      <c r="E15" s="1">
        <v>81</v>
      </c>
      <c r="G15" s="41"/>
    </row>
    <row r="16" spans="1:9" x14ac:dyDescent="0.25">
      <c r="B16" s="1">
        <v>10</v>
      </c>
      <c r="C16" s="40" t="s">
        <v>19</v>
      </c>
      <c r="D16" s="40"/>
      <c r="E16" s="1">
        <v>80</v>
      </c>
      <c r="G16" s="41"/>
    </row>
    <row r="17" spans="2:8" x14ac:dyDescent="0.25">
      <c r="B17" s="1">
        <v>11</v>
      </c>
      <c r="C17" s="40" t="s">
        <v>51</v>
      </c>
      <c r="D17" s="41"/>
      <c r="E17" s="1">
        <v>70</v>
      </c>
      <c r="G17" s="41"/>
    </row>
    <row r="18" spans="2:8" x14ac:dyDescent="0.25">
      <c r="B18" s="1">
        <v>12</v>
      </c>
      <c r="C18" s="40" t="s">
        <v>69</v>
      </c>
      <c r="D18" s="40"/>
      <c r="E18" s="1">
        <v>68</v>
      </c>
      <c r="G18" s="41"/>
    </row>
    <row r="19" spans="2:8" x14ac:dyDescent="0.25">
      <c r="B19" s="1">
        <v>13</v>
      </c>
      <c r="C19" s="40" t="s">
        <v>72</v>
      </c>
      <c r="D19" s="40"/>
      <c r="E19" s="1">
        <v>65</v>
      </c>
    </row>
    <row r="20" spans="2:8" x14ac:dyDescent="0.25">
      <c r="B20" s="1">
        <v>14</v>
      </c>
      <c r="C20" s="40" t="s">
        <v>54</v>
      </c>
      <c r="D20" s="40"/>
      <c r="E20" s="1">
        <v>54</v>
      </c>
    </row>
    <row r="21" spans="2:8" x14ac:dyDescent="0.25">
      <c r="B21" s="1">
        <v>15</v>
      </c>
      <c r="C21" s="40" t="s">
        <v>46</v>
      </c>
      <c r="D21" s="40"/>
      <c r="E21" s="1">
        <v>51</v>
      </c>
    </row>
    <row r="22" spans="2:8" x14ac:dyDescent="0.25">
      <c r="B22" s="1">
        <v>16</v>
      </c>
      <c r="C22" s="40" t="s">
        <v>73</v>
      </c>
      <c r="D22" s="40"/>
      <c r="E22" s="1">
        <v>44</v>
      </c>
    </row>
    <row r="23" spans="2:8" x14ac:dyDescent="0.25">
      <c r="B23" s="1">
        <v>17</v>
      </c>
      <c r="C23" s="40" t="s">
        <v>24</v>
      </c>
      <c r="D23" s="40"/>
      <c r="E23" s="1">
        <v>42</v>
      </c>
    </row>
    <row r="24" spans="2:8" x14ac:dyDescent="0.25">
      <c r="B24" s="1">
        <v>18</v>
      </c>
      <c r="C24" s="40" t="s">
        <v>16</v>
      </c>
      <c r="D24" s="40"/>
      <c r="E24" s="1">
        <v>22</v>
      </c>
    </row>
    <row r="25" spans="2:8" x14ac:dyDescent="0.25">
      <c r="B25" s="1">
        <v>19</v>
      </c>
      <c r="C25" s="40" t="s">
        <v>21</v>
      </c>
      <c r="D25" s="40"/>
      <c r="E25" s="1">
        <v>17</v>
      </c>
    </row>
    <row r="26" spans="2:8" ht="15" customHeight="1" x14ac:dyDescent="0.25">
      <c r="B26" s="58"/>
      <c r="C26" s="58"/>
      <c r="D26" s="50"/>
      <c r="E26" s="57"/>
      <c r="F26" s="57"/>
      <c r="G26" s="57"/>
      <c r="H26" s="49"/>
    </row>
    <row r="29" spans="2:8" x14ac:dyDescent="0.25">
      <c r="B29" s="53" t="s">
        <v>589</v>
      </c>
      <c r="C29" s="53"/>
      <c r="D29" s="53" t="s">
        <v>590</v>
      </c>
      <c r="E29" s="53" t="s">
        <v>590</v>
      </c>
      <c r="F29"/>
      <c r="G29"/>
      <c r="H29"/>
    </row>
    <row r="30" spans="2:8" x14ac:dyDescent="0.25">
      <c r="B30" s="53" t="s">
        <v>591</v>
      </c>
      <c r="C30" s="53"/>
      <c r="D30" s="53" t="s">
        <v>592</v>
      </c>
      <c r="E30" s="53" t="s">
        <v>592</v>
      </c>
      <c r="F30"/>
      <c r="G30"/>
      <c r="H30"/>
    </row>
  </sheetData>
  <autoFilter ref="C6:E6">
    <sortState ref="C7:E25">
      <sortCondition descending="1" ref="E6"/>
    </sortState>
  </autoFilter>
  <mergeCells count="5">
    <mergeCell ref="E26:G26"/>
    <mergeCell ref="B26:C26"/>
    <mergeCell ref="A1:G1"/>
    <mergeCell ref="A2:G2"/>
    <mergeCell ref="C3:D3"/>
  </mergeCells>
  <pageMargins left="1.2740384615384615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Расширенный</vt:lpstr>
      <vt:lpstr>Участники</vt:lpstr>
      <vt:lpstr>Итоговая таблица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2016-05-22T14:19:16Z</dcterms:modified>
</cp:coreProperties>
</file>